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https://ljmu-my.sharepoint.com/personal/spsptier_ljmu_ac_uk/Documents/From M Drive/My Documents/Year 2/Thesis/"/>
    </mc:Choice>
  </mc:AlternateContent>
  <xr:revisionPtr revIDLastSave="167" documentId="11_88EBAE4AD05B8A61D432867F5752DAD44F723861" xr6:coauthVersionLast="46" xr6:coauthVersionMax="46" xr10:uidLastSave="{D54CBBD3-FF42-4E05-BF4F-4B3EFFF202F8}"/>
  <bookViews>
    <workbookView xWindow="28680" yWindow="-120" windowWidth="24240" windowHeight="13140" tabRatio="597" xr2:uid="{00000000-000D-0000-FFFF-FFFF00000000}"/>
  </bookViews>
  <sheets>
    <sheet name="timeline breakdown" sheetId="9" r:id="rId1"/>
    <sheet name="Research" sheetId="16" r:id="rId2"/>
    <sheet name="Self" sheetId="15" r:id="rId3"/>
    <sheet name="Professional" sheetId="17" r:id="rId4"/>
  </sheets>
  <definedNames>
    <definedName name="color">#REF!</definedName>
    <definedName name="prevWBS" localSheetId="0">'timeline breakdown'!$A1048576</definedName>
    <definedName name="_xlnm.Print_Area" localSheetId="0">'timeline breakdown'!$A$1:$BN$44</definedName>
    <definedName name="_xlnm.Print_Titles" localSheetId="0">'timeline breakdown'!$1:$4</definedName>
    <definedName name="valuevx">42.314159</definedName>
    <definedName name="vertex42_copyright" hidden="1">"© 2006-2018 Vertex42 LLC"</definedName>
    <definedName name="vertex42_id" localSheetId="2" hidden="1">"gantt-chart_L.xlsx"</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9" l="1"/>
  <c r="I46" i="9"/>
  <c r="I47" i="9"/>
  <c r="I48" i="9"/>
  <c r="I49" i="9"/>
  <c r="I44" i="9"/>
  <c r="I50" i="9"/>
  <c r="I41" i="9"/>
  <c r="I37" i="9"/>
  <c r="I39" i="9"/>
  <c r="I40" i="9"/>
  <c r="I42" i="9"/>
  <c r="I43" i="9"/>
  <c r="I25" i="9"/>
  <c r="I36" i="9" l="1"/>
  <c r="G7" i="9" l="1"/>
  <c r="G8" i="9"/>
  <c r="G9" i="9"/>
  <c r="G10" i="9"/>
  <c r="G11" i="9"/>
  <c r="G12" i="9"/>
  <c r="G13" i="9"/>
  <c r="G6" i="9"/>
  <c r="I35" i="9" l="1"/>
  <c r="I34" i="9"/>
  <c r="I33" i="9"/>
  <c r="K3" i="9" l="1"/>
  <c r="K4" i="9" l="1"/>
  <c r="K1" i="9"/>
  <c r="A5" i="9"/>
  <c r="L3" i="9" l="1"/>
  <c r="I22" i="9" l="1"/>
  <c r="I21" i="9"/>
  <c r="I29" i="9"/>
  <c r="I15" i="9"/>
  <c r="I6" i="9"/>
  <c r="I28" i="9"/>
  <c r="M3" i="9"/>
  <c r="I16" i="9"/>
  <c r="I23" i="9" l="1"/>
  <c r="I17" i="9"/>
  <c r="N3" i="9"/>
  <c r="I30" i="9"/>
  <c r="I31" i="9" l="1"/>
  <c r="I9" i="9"/>
  <c r="I10" i="9"/>
  <c r="I11" i="9"/>
  <c r="O3" i="9"/>
  <c r="K2" i="9"/>
  <c r="I24" i="9" l="1"/>
  <c r="I26" i="9"/>
  <c r="I18" i="9"/>
  <c r="I7" i="9"/>
  <c r="I12" i="9"/>
  <c r="P3" i="9"/>
  <c r="L4" i="9"/>
  <c r="I19" i="9" l="1"/>
  <c r="I8" i="9"/>
  <c r="Q3" i="9"/>
  <c r="R3" i="9" s="1"/>
  <c r="M4" i="9"/>
  <c r="R1" i="9" l="1"/>
  <c r="R2" i="9"/>
  <c r="R4" i="9"/>
  <c r="S3" i="9"/>
  <c r="N4" i="9"/>
  <c r="T3" i="9" l="1"/>
  <c r="S4" i="9"/>
  <c r="O4" i="9"/>
  <c r="U3" i="9" l="1"/>
  <c r="T4" i="9"/>
  <c r="P4" i="9"/>
  <c r="V3" i="9" l="1"/>
  <c r="U4" i="9"/>
  <c r="Q4" i="9"/>
  <c r="W3" i="9" l="1"/>
  <c r="V4" i="9"/>
  <c r="A6" i="9"/>
  <c r="A7" i="9" s="1"/>
  <c r="A8" i="9" s="1"/>
  <c r="X3" i="9" l="1"/>
  <c r="W4" i="9"/>
  <c r="A9" i="9"/>
  <c r="A14" i="9" s="1"/>
  <c r="A15" i="9" s="1"/>
  <c r="A16" i="9" s="1"/>
  <c r="A17" i="9" s="1"/>
  <c r="A18" i="9" s="1"/>
  <c r="Y3" i="9" l="1"/>
  <c r="X4" i="9"/>
  <c r="A19" i="9"/>
  <c r="A20" i="9" s="1"/>
  <c r="A21" i="9" s="1"/>
  <c r="A22" i="9" s="1"/>
  <c r="A23" i="9" s="1"/>
  <c r="A24" i="9" s="1"/>
  <c r="A25" i="9" s="1"/>
  <c r="A26" i="9" s="1"/>
  <c r="Z3" i="9" l="1"/>
  <c r="Y1" i="9"/>
  <c r="Y4" i="9"/>
  <c r="Y2" i="9"/>
  <c r="A27" i="9"/>
  <c r="A28" i="9" l="1"/>
  <c r="A29" i="9" s="1"/>
  <c r="A30" i="9" s="1"/>
  <c r="A31" i="9" s="1"/>
  <c r="A32" i="9" s="1"/>
  <c r="A33" i="9" s="1"/>
  <c r="A34" i="9" s="1"/>
  <c r="A35" i="9" s="1"/>
  <c r="AA3" i="9"/>
  <c r="Z4" i="9"/>
  <c r="A36" i="9" l="1"/>
  <c r="A37" i="9" s="1"/>
  <c r="A38" i="9" s="1"/>
  <c r="A39" i="9" s="1"/>
  <c r="A40" i="9" s="1"/>
  <c r="A41" i="9" s="1"/>
  <c r="A42" i="9" s="1"/>
  <c r="A43" i="9" s="1"/>
  <c r="A44" i="9" s="1"/>
  <c r="A45" i="9" s="1"/>
  <c r="A46" i="9" s="1"/>
  <c r="A47" i="9" s="1"/>
  <c r="AB3" i="9"/>
  <c r="AA4" i="9"/>
  <c r="AC3" i="9" l="1"/>
  <c r="AB4" i="9"/>
  <c r="AD3" i="9" l="1"/>
  <c r="AC4" i="9"/>
  <c r="AE3" i="9" l="1"/>
  <c r="AD4" i="9"/>
  <c r="AE4" i="9" l="1"/>
  <c r="AF3" i="9"/>
  <c r="AF4" i="9" l="1"/>
  <c r="AG3" i="9"/>
  <c r="AF2" i="9"/>
  <c r="AF1" i="9"/>
  <c r="AH3" i="9" l="1"/>
  <c r="AG4" i="9"/>
  <c r="AH4" i="9" l="1"/>
  <c r="AI3" i="9"/>
  <c r="AJ3" i="9" l="1"/>
  <c r="AI4" i="9"/>
  <c r="AJ4" i="9" l="1"/>
  <c r="AK3" i="9"/>
  <c r="AL3" i="9" l="1"/>
  <c r="AK4" i="9"/>
  <c r="AM3" i="9" l="1"/>
  <c r="AL4" i="9"/>
  <c r="AM1" i="9" l="1"/>
  <c r="AM4" i="9"/>
  <c r="AM2" i="9"/>
  <c r="AN3" i="9"/>
  <c r="AO3" i="9" l="1"/>
  <c r="AN4" i="9"/>
  <c r="AP3" i="9" l="1"/>
  <c r="AO4" i="9"/>
  <c r="AQ3" i="9" l="1"/>
  <c r="AP4" i="9"/>
  <c r="AR3" i="9" l="1"/>
  <c r="AQ4" i="9"/>
  <c r="AS3" i="9" l="1"/>
  <c r="AR4" i="9"/>
  <c r="AS4" i="9" l="1"/>
  <c r="AT3" i="9"/>
  <c r="AT2" i="9" l="1"/>
  <c r="AT4" i="9"/>
  <c r="AT1" i="9"/>
  <c r="AU3" i="9"/>
  <c r="AV3" i="9" l="1"/>
  <c r="AU4" i="9"/>
  <c r="AV4" i="9" l="1"/>
  <c r="AW3" i="9"/>
  <c r="AX3" i="9" l="1"/>
  <c r="AW4" i="9"/>
  <c r="AY3" i="9" l="1"/>
  <c r="AX4" i="9"/>
  <c r="AZ3" i="9" l="1"/>
  <c r="AY4" i="9"/>
  <c r="BA3" i="9" l="1"/>
  <c r="AZ4" i="9"/>
  <c r="BA4" i="9" l="1"/>
  <c r="BA2" i="9"/>
  <c r="BA1" i="9"/>
  <c r="BB3" i="9"/>
  <c r="BC3" i="9" l="1"/>
  <c r="BB4" i="9"/>
  <c r="BD3" i="9" l="1"/>
  <c r="BC4" i="9"/>
  <c r="BE3" i="9" l="1"/>
  <c r="BD4" i="9"/>
  <c r="BF3" i="9" l="1"/>
  <c r="BE4" i="9"/>
  <c r="BG3" i="9" l="1"/>
  <c r="BF4" i="9"/>
  <c r="BH3" i="9" l="1"/>
  <c r="BG4" i="9"/>
  <c r="BI3" i="9" l="1"/>
  <c r="BH4" i="9"/>
  <c r="BH2" i="9"/>
  <c r="BH1" i="9"/>
  <c r="BI4" i="9" l="1"/>
  <c r="BJ3" i="9"/>
  <c r="BK3" i="9" l="1"/>
  <c r="BJ4" i="9"/>
  <c r="BL3" i="9" l="1"/>
  <c r="BK4" i="9"/>
  <c r="BL4" i="9" l="1"/>
  <c r="BM3" i="9"/>
  <c r="BN3" i="9" l="1"/>
  <c r="BM4" i="9"/>
  <c r="BO3" i="9" l="1"/>
  <c r="BN4" i="9"/>
  <c r="BO1" i="9" l="1"/>
  <c r="BO4" i="9"/>
  <c r="BO2" i="9"/>
  <c r="BP3" i="9"/>
  <c r="BP4" i="9" l="1"/>
  <c r="BQ3" i="9"/>
  <c r="BR3" i="9" l="1"/>
  <c r="BQ4" i="9"/>
  <c r="BS3" i="9" l="1"/>
  <c r="BR4" i="9"/>
  <c r="BT3" i="9" l="1"/>
  <c r="BS4" i="9"/>
  <c r="BU3" i="9" l="1"/>
  <c r="BT4" i="9"/>
  <c r="BV3" i="9" l="1"/>
  <c r="BU4" i="9"/>
  <c r="BV2" i="9" l="1"/>
  <c r="BV4" i="9"/>
  <c r="BV1" i="9"/>
  <c r="BW3" i="9"/>
  <c r="BX3" i="9" l="1"/>
  <c r="BW4" i="9"/>
  <c r="BY3" i="9" l="1"/>
  <c r="BX4" i="9"/>
  <c r="BZ3" i="9" l="1"/>
  <c r="BY4" i="9"/>
  <c r="CA3" i="9" l="1"/>
  <c r="BZ4" i="9"/>
  <c r="CB3" i="9" l="1"/>
  <c r="CA4" i="9"/>
  <c r="CB4" i="9" l="1"/>
  <c r="CC3" i="9"/>
  <c r="CC2" i="9" l="1"/>
  <c r="CD3" i="9"/>
  <c r="CC1" i="9"/>
  <c r="CC4" i="9"/>
  <c r="CE3" i="9" l="1"/>
  <c r="CD4" i="9"/>
  <c r="CF3" i="9" l="1"/>
  <c r="CE4" i="9"/>
  <c r="CF4" i="9" l="1"/>
  <c r="CG3" i="9"/>
  <c r="CH3" i="9" l="1"/>
  <c r="CG4" i="9"/>
  <c r="CI3" i="9" l="1"/>
  <c r="CH4" i="9"/>
  <c r="CJ3" i="9" l="1"/>
  <c r="CI4" i="9"/>
  <c r="CK3" i="9" l="1"/>
  <c r="CJ4" i="9"/>
  <c r="CJ2" i="9"/>
  <c r="CJ1" i="9"/>
  <c r="CL3" i="9" l="1"/>
  <c r="CK4" i="9"/>
  <c r="CM3" i="9" l="1"/>
  <c r="CL4" i="9"/>
  <c r="CN3" i="9" l="1"/>
  <c r="CM4" i="9"/>
  <c r="CO3" i="9" l="1"/>
  <c r="CN4" i="9"/>
  <c r="CP3" i="9" l="1"/>
  <c r="CO4" i="9"/>
  <c r="CQ3" i="9" l="1"/>
  <c r="CP4" i="9"/>
  <c r="CQ1" i="9" l="1"/>
  <c r="CQ4" i="9"/>
  <c r="CQ2" i="9"/>
  <c r="CR3" i="9"/>
  <c r="CS3" i="9" l="1"/>
  <c r="CR4" i="9"/>
  <c r="CT3" i="9" l="1"/>
  <c r="CS4" i="9"/>
  <c r="CU3" i="9" l="1"/>
  <c r="CT4" i="9"/>
  <c r="CV3" i="9" l="1"/>
  <c r="CU4" i="9"/>
  <c r="CV4" i="9" l="1"/>
  <c r="CW3" i="9"/>
  <c r="CX3" i="9" l="1"/>
  <c r="CW4" i="9"/>
  <c r="CX2" i="9" l="1"/>
  <c r="CX4" i="9"/>
  <c r="CX1" i="9"/>
  <c r="CY3" i="9"/>
  <c r="CZ3" i="9" l="1"/>
  <c r="CY4" i="9"/>
  <c r="DA3" i="9" l="1"/>
  <c r="CZ4" i="9"/>
  <c r="DB3" i="9" l="1"/>
  <c r="DA4" i="9"/>
  <c r="DC3" i="9" l="1"/>
  <c r="DB4" i="9"/>
  <c r="DD3" i="9" l="1"/>
  <c r="DC4" i="9"/>
  <c r="DE3" i="9" l="1"/>
  <c r="DD4" i="9"/>
  <c r="DE4" i="9" l="1"/>
  <c r="DE2" i="9"/>
  <c r="DE1" i="9"/>
  <c r="DF3" i="9"/>
  <c r="DG3" i="9" l="1"/>
  <c r="DF4" i="9"/>
  <c r="DH3" i="9" l="1"/>
  <c r="DG4" i="9"/>
  <c r="DH4" i="9" l="1"/>
  <c r="DI3" i="9"/>
  <c r="DJ3" i="9" l="1"/>
  <c r="DI4" i="9"/>
  <c r="DK3" i="9" l="1"/>
  <c r="DJ4" i="9"/>
  <c r="DL3" i="9" l="1"/>
  <c r="DK4" i="9"/>
  <c r="DM3" i="9" l="1"/>
  <c r="DL4" i="9"/>
  <c r="DL2" i="9"/>
  <c r="DL1" i="9"/>
  <c r="DN3" i="9" l="1"/>
  <c r="DM4" i="9"/>
  <c r="DO3" i="9" l="1"/>
  <c r="DN4" i="9"/>
  <c r="DP3" i="9" l="1"/>
  <c r="DO4" i="9"/>
  <c r="DP4" i="9" l="1"/>
  <c r="DQ3" i="9"/>
  <c r="DR3" i="9" l="1"/>
  <c r="DQ4" i="9"/>
  <c r="DS3" i="9" l="1"/>
  <c r="DR4" i="9"/>
  <c r="DS4" i="9" l="1"/>
  <c r="DS1" i="9"/>
  <c r="DS2" i="9"/>
  <c r="DT3" i="9"/>
  <c r="DU3" i="9" l="1"/>
  <c r="DT4" i="9"/>
  <c r="DV3" i="9" l="1"/>
  <c r="DU4" i="9"/>
  <c r="DW3" i="9" l="1"/>
  <c r="DV4" i="9"/>
  <c r="DX3" i="9" l="1"/>
  <c r="DW4" i="9"/>
  <c r="DX4" i="9" l="1"/>
  <c r="DY3" i="9"/>
  <c r="DZ3" i="9" l="1"/>
  <c r="DY4" i="9"/>
  <c r="DZ1" i="9" l="1"/>
  <c r="DZ2" i="9"/>
  <c r="DZ4" i="9"/>
  <c r="EA3" i="9"/>
  <c r="EA4" i="9" l="1"/>
  <c r="EB3" i="9"/>
  <c r="EB4" i="9" l="1"/>
  <c r="EC3" i="9"/>
  <c r="ED3" i="9" l="1"/>
  <c r="EC4" i="9"/>
  <c r="EE3" i="9" l="1"/>
  <c r="ED4" i="9"/>
  <c r="EF3" i="9" l="1"/>
  <c r="EE4" i="9"/>
  <c r="EG3" i="9" l="1"/>
  <c r="EF4" i="9"/>
  <c r="EG4" i="9" l="1"/>
  <c r="EG2" i="9"/>
  <c r="EH3" i="9"/>
  <c r="EG1" i="9"/>
  <c r="EI3" i="9" l="1"/>
  <c r="EH4" i="9"/>
  <c r="EJ3" i="9" l="1"/>
  <c r="EI4" i="9"/>
  <c r="EK3" i="9" l="1"/>
  <c r="EJ4" i="9"/>
  <c r="EL3" i="9" l="1"/>
  <c r="EK4" i="9"/>
  <c r="EM3" i="9" l="1"/>
  <c r="EL4" i="9"/>
  <c r="EM4" i="9" l="1"/>
  <c r="EN3" i="9"/>
  <c r="EN4" i="9" l="1"/>
  <c r="EO3" i="9"/>
  <c r="EN2" i="9"/>
  <c r="EN1" i="9"/>
  <c r="EO4" i="9" l="1"/>
  <c r="EP3" i="9"/>
  <c r="EQ3" i="9" l="1"/>
  <c r="EP4" i="9"/>
  <c r="ER3" i="9" l="1"/>
  <c r="EQ4" i="9"/>
  <c r="ER4" i="9" l="1"/>
  <c r="ES3" i="9"/>
  <c r="ES4" i="9" l="1"/>
  <c r="ET3" i="9"/>
  <c r="ET4" i="9" l="1"/>
  <c r="EU3" i="9"/>
  <c r="EU1" i="9" l="1"/>
  <c r="EU4" i="9"/>
  <c r="EU2" i="9"/>
  <c r="EV3" i="9"/>
  <c r="EW3" i="9" l="1"/>
  <c r="EV4" i="9"/>
  <c r="EX3" i="9" l="1"/>
  <c r="EW4" i="9"/>
  <c r="EY3" i="9" l="1"/>
  <c r="EX4" i="9"/>
  <c r="EZ3" i="9" l="1"/>
  <c r="EY4" i="9"/>
  <c r="FA3" i="9" l="1"/>
  <c r="EZ4" i="9"/>
  <c r="FA4" i="9" l="1"/>
  <c r="FB3" i="9"/>
  <c r="FB4" i="9" l="1"/>
  <c r="FC3" i="9"/>
  <c r="FB2" i="9"/>
  <c r="FB1" i="9"/>
  <c r="FD3" i="9" l="1"/>
  <c r="FC4" i="9"/>
  <c r="FD4" i="9" l="1"/>
  <c r="FE3" i="9"/>
  <c r="FF3" i="9" l="1"/>
  <c r="FE4" i="9"/>
  <c r="FG3" i="9" l="1"/>
  <c r="FF4" i="9"/>
  <c r="FH3" i="9" l="1"/>
  <c r="FG4" i="9"/>
  <c r="FH4" i="9" l="1"/>
  <c r="FI3" i="9"/>
  <c r="FI4" i="9" l="1"/>
  <c r="FI2" i="9"/>
  <c r="FJ3" i="9"/>
  <c r="FI1" i="9"/>
  <c r="FK3" i="9" l="1"/>
  <c r="FJ4" i="9"/>
  <c r="FL3" i="9" l="1"/>
  <c r="FK4" i="9"/>
  <c r="FM3" i="9" l="1"/>
  <c r="FL4" i="9"/>
  <c r="FN3" i="9" l="1"/>
  <c r="FM4" i="9"/>
  <c r="FN4" i="9" l="1"/>
  <c r="FO3" i="9"/>
  <c r="FO4" i="9" l="1"/>
  <c r="FP3" i="9"/>
  <c r="FP4" i="9" l="1"/>
  <c r="FP2" i="9"/>
  <c r="FP1" i="9"/>
  <c r="FQ3" i="9"/>
  <c r="FR3" i="9" l="1"/>
  <c r="FQ4" i="9"/>
  <c r="FS3" i="9" l="1"/>
  <c r="FR4" i="9"/>
  <c r="FS4" i="9" l="1"/>
  <c r="FT3" i="9"/>
  <c r="FT4" i="9" l="1"/>
  <c r="FU3" i="9"/>
  <c r="FV3" i="9" l="1"/>
  <c r="FU4" i="9"/>
  <c r="FV4" i="9" l="1"/>
  <c r="FW3" i="9"/>
  <c r="FW4" i="9" l="1"/>
  <c r="FX3" i="9"/>
  <c r="FW1" i="9"/>
  <c r="FW2" i="9"/>
  <c r="FX4" i="9" l="1"/>
  <c r="FY3" i="9"/>
  <c r="FY4" i="9" l="1"/>
  <c r="FZ3" i="9"/>
  <c r="FZ4" i="9" l="1"/>
  <c r="GA3" i="9"/>
  <c r="GA4" i="9" l="1"/>
  <c r="GB3" i="9"/>
  <c r="GB4" i="9" l="1"/>
  <c r="GC3" i="9"/>
  <c r="GD3" i="9" l="1"/>
  <c r="GC4" i="9"/>
  <c r="GD2" i="9" l="1"/>
  <c r="GD1" i="9"/>
  <c r="GD4" i="9"/>
  <c r="GE3" i="9"/>
  <c r="GF3" i="9" l="1"/>
  <c r="GE4" i="9"/>
  <c r="GF4" i="9" l="1"/>
  <c r="GG3" i="9"/>
  <c r="GH3" i="9" l="1"/>
  <c r="GG4" i="9"/>
  <c r="GI3" i="9" l="1"/>
  <c r="GH4" i="9"/>
  <c r="GJ3" i="9" l="1"/>
  <c r="GI4" i="9"/>
  <c r="GJ4" i="9" l="1"/>
  <c r="GK3" i="9"/>
  <c r="GL3" i="9" l="1"/>
  <c r="GK1" i="9"/>
  <c r="GK2" i="9"/>
  <c r="GK4" i="9"/>
  <c r="GM3" i="9" l="1"/>
  <c r="GL4" i="9"/>
  <c r="GM4" i="9" l="1"/>
  <c r="GN3" i="9"/>
  <c r="GO3" i="9" l="1"/>
  <c r="GN4" i="9"/>
  <c r="GP3" i="9" l="1"/>
  <c r="GO4" i="9"/>
  <c r="GQ3" i="9" l="1"/>
  <c r="GP4" i="9"/>
  <c r="GQ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Pete</author>
    <author>Tierney, Pete</author>
  </authors>
  <commentList>
    <comment ref="D4" authorId="0" shapeId="0" xr:uid="{00000000-0006-0000-0000-000001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B5" authorId="1" shapeId="0" xr:uid="{00000000-0006-0000-0000-000002000000}">
      <text>
        <r>
          <rPr>
            <b/>
            <sz val="9"/>
            <color indexed="81"/>
            <rFont val="Tahoma"/>
            <family val="2"/>
          </rPr>
          <t>Pete:</t>
        </r>
        <r>
          <rPr>
            <sz val="9"/>
            <color indexed="81"/>
            <rFont val="Tahoma"/>
            <family val="2"/>
          </rPr>
          <t xml:space="preserve">
this is split into 3 elements each consisting of 500 words. So in total 1500 word. There needs to be a global action plan that summarises all  within the 3 elements. 
The 3 elements are:
Self
Vitae (research)
P (bases-Professional)
The 3 points are:
evidence of audit (table)
evaluation (commentary)
outcome-action plan.</t>
        </r>
      </text>
    </comment>
    <comment ref="B14" authorId="1" shapeId="0" xr:uid="{00000000-0006-0000-0000-000003000000}">
      <text>
        <r>
          <rPr>
            <b/>
            <sz val="9"/>
            <color indexed="81"/>
            <rFont val="Tahoma"/>
            <family val="2"/>
          </rPr>
          <t>Pete:</t>
        </r>
        <r>
          <rPr>
            <sz val="9"/>
            <color indexed="81"/>
            <rFont val="Tahoma"/>
            <family val="2"/>
          </rPr>
          <t xml:space="preserve">
 the lit review will be continualy updated. Wearable technology is growing at a fast rate and is still relatively recent addition is sport. Thus the need to continually update to remain current
</t>
        </r>
      </text>
    </comment>
    <comment ref="B19" authorId="2" shapeId="0" xr:uid="{00000000-0006-0000-0000-000004000000}">
      <text>
        <r>
          <rPr>
            <b/>
            <sz val="9"/>
            <color indexed="81"/>
            <rFont val="Tahoma"/>
            <family val="2"/>
          </rPr>
          <t>Tierney, Pete:</t>
        </r>
        <r>
          <rPr>
            <sz val="9"/>
            <color indexed="81"/>
            <rFont val="Tahoma"/>
            <family val="2"/>
          </rPr>
          <t xml:space="preserve">
this may include a systematic review as training for this being undwertaken and the worth evaluated. </t>
        </r>
      </text>
    </comment>
  </commentList>
</comments>
</file>

<file path=xl/sharedStrings.xml><?xml version="1.0" encoding="utf-8"?>
<sst xmlns="http://schemas.openxmlformats.org/spreadsheetml/2006/main" count="217" uniqueCount="183">
  <si>
    <t>WBS</t>
  </si>
  <si>
    <t>TASK</t>
  </si>
  <si>
    <t>START</t>
  </si>
  <si>
    <t>END</t>
  </si>
  <si>
    <t>DAYS</t>
  </si>
  <si>
    <t>% DONE</t>
  </si>
  <si>
    <t>WORK DAYS</t>
  </si>
  <si>
    <t>PREDECESSOR</t>
  </si>
  <si>
    <t>Display Week</t>
  </si>
  <si>
    <t>Project Start Date</t>
  </si>
  <si>
    <t>self audit</t>
  </si>
  <si>
    <t xml:space="preserve">Self  </t>
  </si>
  <si>
    <t>me experiences personal and interpersonal</t>
  </si>
  <si>
    <t>V</t>
  </si>
  <si>
    <t>researcher</t>
  </si>
  <si>
    <t>P</t>
  </si>
  <si>
    <t>professional</t>
  </si>
  <si>
    <t>1st draft</t>
  </si>
  <si>
    <t>revisions</t>
  </si>
  <si>
    <t>submission</t>
  </si>
  <si>
    <t>training plan</t>
  </si>
  <si>
    <t>Study 1</t>
  </si>
  <si>
    <t>Lit review</t>
  </si>
  <si>
    <t>study 2</t>
  </si>
  <si>
    <t>Project end Date</t>
  </si>
  <si>
    <t>self rating</t>
  </si>
  <si>
    <t>evidence</t>
  </si>
  <si>
    <t>action plan</t>
  </si>
  <si>
    <t>personal</t>
  </si>
  <si>
    <t>interpersonal</t>
  </si>
  <si>
    <t>1.6.1</t>
  </si>
  <si>
    <t>competency</t>
  </si>
  <si>
    <t>Behaviour profile report. Own reflections</t>
  </si>
  <si>
    <t>communication</t>
  </si>
  <si>
    <t>transfer paper diary to Electronic and sync with all mobile devices</t>
  </si>
  <si>
    <t>task management</t>
  </si>
  <si>
    <t>construct project management board (trello) with detailled breakdown of tasks</t>
  </si>
  <si>
    <t>deadline</t>
  </si>
  <si>
    <t>sync all comms electronicaly . Increase flow between myself and supervisor, evidence that it is a co-creating process by input and feedback building. Increase number of and improve current relationships</t>
  </si>
  <si>
    <t>network of relationships both in area of expertise and related areas</t>
  </si>
  <si>
    <t>comments</t>
  </si>
  <si>
    <t>wearble tech use in football</t>
  </si>
  <si>
    <t>overview of wearable tech in football</t>
  </si>
  <si>
    <t>structure, practice,research of area relating to thesis topics</t>
  </si>
  <si>
    <t>cirtique validity, reliability of research literature</t>
  </si>
  <si>
    <t>summary</t>
  </si>
  <si>
    <t>what is known and unknown. How will this series of studies contibute to the literature, subject area</t>
  </si>
  <si>
    <t>review of the technology and its uses in football</t>
  </si>
  <si>
    <t xml:space="preserve">historical insight of literature indentification and classification of what used and how used in relation to subject </t>
  </si>
  <si>
    <t>conclusions</t>
  </si>
  <si>
    <t>implications</t>
  </si>
  <si>
    <t xml:space="preserve">recommendations </t>
  </si>
  <si>
    <t xml:space="preserve">research </t>
  </si>
  <si>
    <t>changes applied settings</t>
  </si>
  <si>
    <t xml:space="preserve">summary </t>
  </si>
  <si>
    <t>references</t>
  </si>
  <si>
    <t>Bibliogrophy</t>
  </si>
  <si>
    <t xml:space="preserve"> gannt chart with overview planner &amp; diary. Also previous evidence in completion of related work (BASES)</t>
  </si>
  <si>
    <t xml:space="preserve"> gannt chart, overview and action plan from self audit</t>
  </si>
  <si>
    <t xml:space="preserve"> rating 1= none  2 ,3, 4= partial  5= complete </t>
  </si>
  <si>
    <t>SELF</t>
  </si>
  <si>
    <t>V research</t>
  </si>
  <si>
    <t xml:space="preserve">Professional </t>
  </si>
  <si>
    <t>time management</t>
  </si>
  <si>
    <t>employ 2 mentors locally to help develop skills holding a series of 1-1 meetings and observational analysis in field. These to be one in industry setting ( head of education at category 1 football club with experience of me historicaly)</t>
  </si>
  <si>
    <t>employ 2 mentors locally to help develop one from a researcher background who has good knowledge of my personal skills being a supervisor for my BASES accreditation and co-author of published research over last 4 years</t>
  </si>
  <si>
    <t>Statistical &amp; graphical analysis</t>
  </si>
  <si>
    <t>previous evidence in MsC, BASES, journals</t>
  </si>
  <si>
    <t>presentation of data refresher course &amp; evidence use of in work</t>
  </si>
  <si>
    <t>Research skills</t>
  </si>
  <si>
    <t>previous publications in peer reviewed journals</t>
  </si>
  <si>
    <t>employ local university lecturer in field of study to mentor and guide me</t>
  </si>
  <si>
    <t>Applied  work</t>
  </si>
  <si>
    <t>CCFC Academy to work alongside and shadow applied practitioners</t>
  </si>
  <si>
    <t>Loughborough College shadow applied practitioners</t>
  </si>
  <si>
    <t>previous experience of posts held</t>
  </si>
  <si>
    <t>Time management</t>
  </si>
  <si>
    <t>Practice</t>
  </si>
  <si>
    <t>BASES 2 case studies</t>
  </si>
  <si>
    <t>Project management board Trello on line</t>
  </si>
  <si>
    <t>Timeline</t>
  </si>
  <si>
    <t>Gannt chart</t>
  </si>
  <si>
    <t>working in profession</t>
  </si>
  <si>
    <t>football environment</t>
  </si>
  <si>
    <t>further education setting</t>
  </si>
  <si>
    <t>Subject Knowledge</t>
  </si>
  <si>
    <t>TheoreticaL Knowledge</t>
  </si>
  <si>
    <t>Practical application</t>
  </si>
  <si>
    <t>Information seeking</t>
  </si>
  <si>
    <t>information management</t>
  </si>
  <si>
    <t>language</t>
  </si>
  <si>
    <t>Analysing</t>
  </si>
  <si>
    <t>critical thinking</t>
  </si>
  <si>
    <t>creativity</t>
  </si>
  <si>
    <t>argument construction</t>
  </si>
  <si>
    <t>insight</t>
  </si>
  <si>
    <t>competency - General</t>
  </si>
  <si>
    <t>competency - Specific</t>
  </si>
  <si>
    <t>Going from general knowledge in team sport involvement as an applied practitioner for over 10 years as given me a core of basic understanding. This has further developed over my time involved in football from academy to 1st team level in sport science support. The use of wearable technology being a cornerstone of my daily activities</t>
  </si>
  <si>
    <t xml:space="preserve"> supervised experience  BASES accreditation in sport science support. Worked in Academy setting that gave insight and greater understanding of subject area</t>
  </si>
  <si>
    <t>Daily use of wearable technology in applied setting for over 10 years. Extensive experience in both football and educational settings</t>
  </si>
  <si>
    <t xml:space="preserve">  development and Research design work in use of wearable technology in the practical settings of football described in my BASES case studies</t>
  </si>
  <si>
    <t>to illustrate how this will develop within my research plan. That will identify and expand on new knowledge from my research that gives a better understanding of my own work that is related to the subject area</t>
  </si>
  <si>
    <t xml:space="preserve">Since 2015 have been researching literature on the use of wearabe technology in football. Attending conferences and events relating to. This helps with understanding the different techniques and theories employed  </t>
  </si>
  <si>
    <t>Scientific reviewed Journal articles. Wearable technology use in football. Post graduate MsC. Presentation and discussion at  conferences and events to underpin own research</t>
  </si>
  <si>
    <t>To gain a better understanding of Qualitative research and the processes involved This includes surveys and questionaires that will be detailed in my research plan</t>
  </si>
  <si>
    <t>Employing mentors in the field including educational settings of higher and further education and footbal academies</t>
  </si>
  <si>
    <t>employed local Professionals in settings</t>
  </si>
  <si>
    <t>Working in professional sport requires me to determine which information obtained is relevant and at what time that is relevant and where to include the information gained</t>
  </si>
  <si>
    <t>Working in professional sport requires me to identify the type of information required. This is not just in literature but other sources. Such as WWW. Professionals practicing in the subject area and related areas</t>
  </si>
  <si>
    <t>Bibligriphical searches that are related to subject area which were required for publishing journal articles and in BASES case studies</t>
  </si>
  <si>
    <t>Continue to upskill with more advanced methods such as those employed with LJMU library resources</t>
  </si>
  <si>
    <t>GDPR compliance in reference to wearable technology use in football settings. This identifies  the legal as well as ethical management including storing, security, and any associated risks. Using IT appropriately by employing resources such as spreadsheets,</t>
  </si>
  <si>
    <t>Create and integrate effective ad secure management system using IT tool such as Trello management boards and allowing sharing with relevant stakeholders.</t>
  </si>
  <si>
    <t>Communicating relevant language has eveloved from the many diverse environments working in and a wide cross section of demographics and level of understanding.</t>
  </si>
  <si>
    <t>Communicating in technicaal language appropriate to Audience. These range from Board members to participants. Not just verbal but written in technical reports. Examples in BASES case study</t>
  </si>
  <si>
    <t>Continue to develop the required language appropriate for subject area. This will evolve during my research</t>
  </si>
  <si>
    <t xml:space="preserve">in uiversity studies and BASES analyses and evaluating findings were required. Understanding that this process is needed to support findings in data obtained from research </t>
  </si>
  <si>
    <t xml:space="preserve">Journal articles </t>
  </si>
  <si>
    <t>need to investigate other peoples findings in their research to help develop other methods employed. This will develop during my Literature review as well as in the course of my own developing research skills</t>
  </si>
  <si>
    <t xml:space="preserve">BASES supervised experience to present argument of own research findings that highlighted problems </t>
  </si>
  <si>
    <t>illustrate in research plan the process of illustrating capabilites and capacity to perform original and independent concepts</t>
  </si>
  <si>
    <t>to illustrate within my research plan how I will be creative in developing my research</t>
  </si>
  <si>
    <t>from PDA to challenge self outside of specific area of knowledge to expand on knowledge therefore giving more range to area of research enabling better level of evidence and more rounded.</t>
  </si>
  <si>
    <t>Innovation</t>
  </si>
  <si>
    <t>journey to date</t>
  </si>
  <si>
    <t>BASES,Work,Studies,Research to date has involved me presenting evidence of findings. This to support own ideas that different from the norm, Rigorous in producing large datasets and evidence to support</t>
  </si>
  <si>
    <t>BASES case study in introducing player screening method different from the norm. Commercial benefits introduced into Horse racing live feed of GPS tracking.</t>
  </si>
  <si>
    <t>creating new ideas by employing a pragmatic approach in employment real world settings in subject area. In working on innovative product development this required new ways of understanding how technology could be used in football.</t>
  </si>
  <si>
    <t>BASES case study Commercial benefits introduced into Horse racing live feed of GPS tracking. Novel methods to collect and display data</t>
  </si>
  <si>
    <t>Continualy creating new ideas to research, by keeping current then able to observe trends as they arise and also develop into new trends. Such as that now employed in horse racing</t>
  </si>
  <si>
    <t>project manager for new wearable tech compnay demonstrates ability to work independantly, whilst recognising the need to work and share with other stakeholders to develop own thinking and connect between different elements such as hardware electronics and applied end user sport scientists</t>
  </si>
  <si>
    <t>develop own thinking and ideas outlined within research plan that will further evolve as research prgresses</t>
  </si>
  <si>
    <t>construct detailed progress of developing insight and reflect during reflective practice over course of research</t>
  </si>
  <si>
    <t>BASES framework</t>
  </si>
  <si>
    <t>Behaviour Profile report</t>
  </si>
  <si>
    <t>background for qualitative research</t>
  </si>
  <si>
    <t>questionaire 1</t>
  </si>
  <si>
    <t>round 1 &amp;2 collecting the data</t>
  </si>
  <si>
    <t>analysis of data and review</t>
  </si>
  <si>
    <t xml:space="preserve">investigations </t>
  </si>
  <si>
    <t>ethics</t>
  </si>
  <si>
    <t>submit and obtain approval for studies</t>
  </si>
  <si>
    <t>operation</t>
  </si>
  <si>
    <t>data collection</t>
  </si>
  <si>
    <t>write up of chapter</t>
  </si>
  <si>
    <t>study 3</t>
  </si>
  <si>
    <t>research plan</t>
  </si>
  <si>
    <t>ethics training</t>
  </si>
  <si>
    <t>online course and background</t>
  </si>
  <si>
    <t>detail review of typeshow to conduct and selection of</t>
  </si>
  <si>
    <t xml:space="preserve">it use in education </t>
  </si>
  <si>
    <t>Study 3</t>
  </si>
  <si>
    <t>Study 4</t>
  </si>
  <si>
    <t>study 4</t>
  </si>
  <si>
    <t>operationalise</t>
  </si>
  <si>
    <t>Write up of chapter</t>
  </si>
  <si>
    <t>update 31-01-2020</t>
  </si>
  <si>
    <t>I now have 4 mentors in place 2 are as outlined in my action plan</t>
  </si>
  <si>
    <t>This has been performed and is allowing for me to now build on the foundations. Having attended meetings at LJMU with team as well as continued to add to with the many networking events. Including The football fitness federation x3 events attended.Football conferences x 2 attended, sports technology including wearable technology expo attended.</t>
  </si>
  <si>
    <t xml:space="preserve">This has now been completed and now have mobile device synced </t>
  </si>
  <si>
    <t>This has changed as found not to be as productive as thought. Instead the timeline breakdown has been expanded so as to allow for continuous updating by having  only the one document is helping to ensure my work with the many moving components is manageable</t>
  </si>
  <si>
    <t>I have just completed a 2 month refresher placement within this settings that has ensured that my research is current</t>
  </si>
  <si>
    <t>The timeline is now awaiting for supervisor sign off and submission for completion of Module</t>
  </si>
  <si>
    <t>As per my update notes on the self element of this plan , the project management board has been replaced with updated training plan</t>
  </si>
  <si>
    <t>All action plan points have now been completed. The detail in my research plan and input from supervisory team with constructive feedback has increased my understanding specifically my critical thinking has improved as my reading of literature has increased. The framework construction of my ongoing Literature review is helping me further in increasing my creative mind as well as a general better understanding of research processes. the placements and continued working in the field has not only maintained, but has also increased my Applied work experiences and is helping me to recognise the transferable skills that i have</t>
  </si>
  <si>
    <t>timeline signed off and submitted as fulfillment of module 1</t>
  </si>
  <si>
    <t>training plan continues to be updated and used weekly</t>
  </si>
  <si>
    <t>Have been holding weekly meetings with 2 mentors and have been conducting many tasks relating to working in setting</t>
  </si>
  <si>
    <t>Have presented and guest lectured at various settings</t>
  </si>
  <si>
    <t>updated self rating</t>
  </si>
  <si>
    <t>Weekly  meetings with mentors and in addition attended an mentoring training course with the LMA. In addition have performed an updated behavious profile evaluation and these tools are proving most valuable in helping me to advance</t>
  </si>
  <si>
    <t>microsoft teams traing with LJMU as well as own experience of online communication modes that I have been able to transfer from my professional practice are enabling e to comtinue to progress and improve.</t>
  </si>
  <si>
    <t>self score</t>
  </si>
  <si>
    <t>An in depth review of the literature is helping me to advance and improve my subject knowledge</t>
  </si>
  <si>
    <t xml:space="preserve">now more conducted online through LJMU </t>
  </si>
  <si>
    <t>Both of these have merged into one as much crossover. These two areas I have most improved on. Simce moving home I now have a dedicated office with filling cabinet desk as well as two screens sychronised with my computer that now is helping with much more efficient management of time and tasks.</t>
  </si>
  <si>
    <t>moving home I now have a dedicated office with filling cabinet desk as well as two screens sychronised with my computer that now is helping with much more efficient management of time and tasks.</t>
  </si>
  <si>
    <t>By contiued reading of literature is helping to improve my language use</t>
  </si>
  <si>
    <t>Research of qualitative analysis is helping to expand my use of different metods of analysis</t>
  </si>
  <si>
    <t xml:space="preserve">My reflective practice is now a more integral component of my whole journey. I have now commenced to include a section on reflective practice at the end of each section as this also helps me to highlight any areas of further development </t>
  </si>
  <si>
    <t xml:space="preserve">Collaborating with industry such as  SFF </t>
  </si>
  <si>
    <t>update 31-01-2021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</si>
</sst>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m/dd/yy"/>
    <numFmt numFmtId="165" formatCode="d"/>
    <numFmt numFmtId="166" formatCode="d\ mmm\ yyyy"/>
  </numFmts>
  <fonts count="50" x14ac:knownFonts="1">
    <font>
      <sz val="10"/>
      <name val="Arial"/>
    </font>
    <font>
      <sz val="11"/>
      <color theme="1"/>
      <name val="Arial"/>
      <family val="2"/>
      <scheme val="minor"/>
    </font>
    <font>
      <sz val="10"/>
      <name val="Arial"/>
      <family val="2"/>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1"/>
      <color indexed="12"/>
      <name val="Arial"/>
      <family val="2"/>
    </font>
    <font>
      <b/>
      <sz val="9"/>
      <color indexed="81"/>
      <name val="Tahoma"/>
      <family val="2"/>
    </font>
    <font>
      <sz val="9"/>
      <color indexed="81"/>
      <name val="Tahoma"/>
      <family val="2"/>
    </font>
    <font>
      <sz val="10"/>
      <name val="Arial"/>
      <family val="1"/>
      <scheme val="minor"/>
    </font>
    <font>
      <sz val="9"/>
      <name val="Arial"/>
      <family val="1"/>
      <scheme val="minor"/>
    </font>
    <font>
      <b/>
      <sz val="11"/>
      <name val="Arial"/>
      <family val="1"/>
      <scheme val="minor"/>
    </font>
    <font>
      <sz val="9"/>
      <color rgb="FF000000"/>
      <name val="Arial"/>
      <family val="1"/>
      <scheme val="minor"/>
    </font>
    <font>
      <b/>
      <sz val="10"/>
      <color theme="4" tint="-0.249977111117893"/>
      <name val="Arial"/>
      <family val="2"/>
      <scheme val="minor"/>
    </font>
    <font>
      <b/>
      <sz val="8"/>
      <color theme="0"/>
      <name val="Arial"/>
      <family val="2"/>
      <scheme val="minor"/>
    </font>
    <font>
      <b/>
      <sz val="8"/>
      <color theme="4"/>
      <name val="Arial"/>
      <family val="2"/>
      <scheme val="minor"/>
    </font>
    <font>
      <sz val="8"/>
      <color theme="0"/>
      <name val="Arial"/>
      <family val="2"/>
      <scheme val="minor"/>
    </font>
    <font>
      <b/>
      <sz val="9"/>
      <color theme="4" tint="-0.249977111117893"/>
      <name val="Arial"/>
      <family val="2"/>
      <scheme val="minor"/>
    </font>
    <font>
      <b/>
      <sz val="10"/>
      <color theme="4"/>
      <name val="Arial"/>
      <family val="2"/>
      <scheme val="minor"/>
    </font>
    <font>
      <b/>
      <sz val="11"/>
      <color theme="1" tint="0.34998626667073579"/>
      <name val="Arial"/>
      <family val="1"/>
      <scheme val="minor"/>
    </font>
    <font>
      <b/>
      <sz val="8"/>
      <color theme="1" tint="0.34998626667073579"/>
      <name val="Arial"/>
      <family val="1"/>
      <scheme val="minor"/>
    </font>
    <font>
      <sz val="9"/>
      <color theme="0" tint="-0.499984740745262"/>
      <name val="Arial"/>
      <family val="2"/>
      <scheme val="minor"/>
    </font>
    <font>
      <sz val="9"/>
      <color theme="1" tint="0.249977111117893"/>
      <name val="Arial"/>
      <family val="2"/>
      <scheme val="minor"/>
    </font>
    <font>
      <i/>
      <sz val="9"/>
      <name val="Arial"/>
      <family val="2"/>
      <scheme val="minor"/>
    </font>
    <font>
      <sz val="9"/>
      <name val="Arial"/>
      <family val="2"/>
      <scheme val="minor"/>
    </font>
    <font>
      <sz val="14"/>
      <name val="Arial"/>
      <family val="1"/>
      <scheme val="minor"/>
    </font>
    <font>
      <sz val="14"/>
      <color rgb="FF000000"/>
      <name val="Arial"/>
      <family val="1"/>
      <scheme val="minor"/>
    </font>
    <font>
      <b/>
      <sz val="8"/>
      <color theme="4" tint="-0.249977111117893"/>
      <name val="Arial"/>
      <family val="2"/>
      <scheme val="minor"/>
    </font>
    <font>
      <sz val="12"/>
      <color theme="4" tint="-0.249977111117893"/>
      <name val="Arial"/>
      <family val="2"/>
      <scheme val="minor"/>
    </font>
    <font>
      <sz val="10"/>
      <color theme="4" tint="-0.249977111117893"/>
      <name val="Arial"/>
      <family val="2"/>
      <scheme val="minor"/>
    </font>
    <font>
      <sz val="11"/>
      <color theme="4" tint="-0.249977111117893"/>
      <name val="Arial"/>
      <family val="2"/>
      <scheme val="minor"/>
    </font>
    <font>
      <b/>
      <u/>
      <sz val="12"/>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34998626667073579"/>
      </left>
      <right style="thin">
        <color theme="0" tint="-0.34998626667073579"/>
      </right>
      <top/>
      <bottom/>
      <diagonal/>
    </border>
    <border>
      <left/>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thin">
        <color theme="0" tint="-0.34998626667073579"/>
      </right>
      <top/>
      <bottom style="thick">
        <color theme="0" tint="-0.34998626667073579"/>
      </bottom>
      <diagonal/>
    </border>
    <border>
      <left style="medium">
        <color theme="0" tint="-0.34998626667073579"/>
      </left>
      <right style="thin">
        <color theme="0" tint="-0.34998626667073579"/>
      </right>
      <top/>
      <bottom style="thick">
        <color theme="0" tint="-0.34998626667073579"/>
      </bottom>
      <diagonal/>
    </border>
    <border>
      <left style="thin">
        <color theme="0" tint="-0.34998626667073579"/>
      </left>
      <right style="medium">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style="medium">
        <color theme="4" tint="0.39994506668294322"/>
      </left>
      <right style="thin">
        <color theme="0" tint="-0.34998626667073579"/>
      </right>
      <top/>
      <bottom/>
      <diagonal/>
    </border>
    <border>
      <left style="thin">
        <color theme="0" tint="-0.34998626667073579"/>
      </left>
      <right style="medium">
        <color theme="4" tint="0.39994506668294322"/>
      </right>
      <top/>
      <bottom/>
      <diagonal/>
    </border>
    <border>
      <left style="thin">
        <color theme="0" tint="-0.34998626667073579"/>
      </left>
      <right style="medium">
        <color theme="4" tint="0.39991454817346722"/>
      </right>
      <top/>
      <bottom/>
      <diagonal/>
    </border>
    <border>
      <left style="medium">
        <color theme="4" tint="0.39991454817346722"/>
      </left>
      <right style="thin">
        <color theme="0" tint="-0.34998626667073579"/>
      </right>
      <top/>
      <bottom/>
      <diagonal/>
    </border>
    <border>
      <left style="thin">
        <color theme="0" tint="-0.34998626667073579"/>
      </left>
      <right style="medium">
        <color theme="4" tint="0.39988402966399123"/>
      </right>
      <top/>
      <bottom/>
      <diagonal/>
    </border>
    <border>
      <left style="medium">
        <color theme="4" tint="0.39988402966399123"/>
      </left>
      <right style="thin">
        <color theme="0" tint="-0.34998626667073579"/>
      </right>
      <top/>
      <bottom/>
      <diagonal/>
    </border>
    <border>
      <left style="thin">
        <color theme="0" tint="-0.34998626667073579"/>
      </left>
      <right style="medium">
        <color theme="4" tint="0.39985351115451523"/>
      </right>
      <top/>
      <bottom/>
      <diagonal/>
    </border>
    <border>
      <left style="medium">
        <color theme="4" tint="0.39985351115451523"/>
      </left>
      <right style="thin">
        <color theme="0" tint="-0.34998626667073579"/>
      </right>
      <top/>
      <bottom/>
      <diagonal/>
    </border>
    <border>
      <left style="thin">
        <color theme="0" tint="-0.34998626667073579"/>
      </left>
      <right style="medium">
        <color theme="4" tint="0.39982299264503923"/>
      </right>
      <top/>
      <bottom/>
      <diagonal/>
    </border>
    <border>
      <left style="medium">
        <color theme="4" tint="0.39982299264503923"/>
      </left>
      <right style="thin">
        <color theme="0" tint="-0.34998626667073579"/>
      </right>
      <top/>
      <bottom/>
      <diagonal/>
    </border>
    <border>
      <left style="thin">
        <color theme="0" tint="-0.34998626667073579"/>
      </left>
      <right style="medium">
        <color theme="4" tint="0.39979247413556324"/>
      </right>
      <top/>
      <bottom/>
      <diagonal/>
    </border>
    <border>
      <left style="medium">
        <color theme="4" tint="0.39979247413556324"/>
      </left>
      <right style="thin">
        <color theme="0" tint="-0.34998626667073579"/>
      </right>
      <top/>
      <bottom/>
      <diagonal/>
    </border>
    <border>
      <left style="thin">
        <color theme="0" tint="-0.34998626667073579"/>
      </left>
      <right style="medium">
        <color theme="4" tint="0.39976195562608724"/>
      </right>
      <top/>
      <bottom/>
      <diagonal/>
    </border>
    <border>
      <left style="medium">
        <color theme="4" tint="0.39976195562608724"/>
      </left>
      <right style="thin">
        <color theme="0" tint="-0.34998626667073579"/>
      </right>
      <top/>
      <bottom/>
      <diagonal/>
    </border>
    <border>
      <left style="thin">
        <color theme="0" tint="-0.34998626667073579"/>
      </left>
      <right style="medium">
        <color theme="4" tint="0.39973143711661124"/>
      </right>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theme="4" tint="0.79995117038483843"/>
      </left>
      <right/>
      <top style="medium">
        <color theme="4" tint="0.79995117038483843"/>
      </top>
      <bottom style="medium">
        <color theme="4" tint="0.79995117038483843"/>
      </bottom>
      <diagonal/>
    </border>
    <border>
      <left/>
      <right/>
      <top style="medium">
        <color theme="4" tint="0.79995117038483843"/>
      </top>
      <bottom style="medium">
        <color theme="4" tint="0.79995117038483843"/>
      </bottom>
      <diagonal/>
    </border>
    <border>
      <left/>
      <right style="medium">
        <color theme="4" tint="0.79995117038483843"/>
      </right>
      <top style="medium">
        <color theme="4" tint="0.79995117038483843"/>
      </top>
      <bottom style="medium">
        <color theme="4" tint="0.79995117038483843"/>
      </bottom>
      <diagonal/>
    </border>
    <border>
      <left style="medium">
        <color theme="4" tint="0.39973143711661124"/>
      </left>
      <right/>
      <top/>
      <bottom/>
      <diagonal/>
    </border>
    <border>
      <left/>
      <right style="medium">
        <color theme="4" tint="0.39976195562608724"/>
      </right>
      <top/>
      <bottom/>
      <diagonal/>
    </border>
    <border>
      <left/>
      <right style="medium">
        <color theme="4" tint="0.39973143711661124"/>
      </right>
      <top/>
      <bottom/>
      <diagonal/>
    </border>
    <border>
      <left/>
      <right/>
      <top style="thin">
        <color indexed="2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rgb="FFEFEFEF"/>
      </bottom>
      <diagonal/>
    </border>
    <border>
      <left/>
      <right/>
      <top style="thin">
        <color rgb="FFEFEFEF"/>
      </top>
      <bottom style="medium">
        <color indexed="64"/>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5" fillId="5" borderId="7" applyNumberFormat="0" applyFont="0" applyAlignment="0" applyProtection="0"/>
    <xf numFmtId="0" fontId="19" fillId="17" borderId="8" applyNumberFormat="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261">
    <xf numFmtId="0" fontId="0" fillId="0" borderId="0" xfId="0"/>
    <xf numFmtId="0" fontId="0" fillId="0" borderId="0" xfId="0"/>
    <xf numFmtId="0" fontId="2" fillId="0" borderId="0" xfId="0" applyFont="1"/>
    <xf numFmtId="0" fontId="27" fillId="0" borderId="0" xfId="0" applyFont="1" applyProtection="1"/>
    <xf numFmtId="0" fontId="27" fillId="0" borderId="0" xfId="0" applyFont="1" applyFill="1" applyBorder="1" applyProtection="1"/>
    <xf numFmtId="0" fontId="27" fillId="0" borderId="0" xfId="0" applyNumberFormat="1" applyFont="1" applyFill="1" applyBorder="1" applyProtection="1"/>
    <xf numFmtId="0" fontId="27" fillId="0" borderId="0" xfId="0" applyNumberFormat="1" applyFont="1" applyProtection="1"/>
    <xf numFmtId="0" fontId="28" fillId="20" borderId="12" xfId="0" applyFont="1" applyFill="1" applyBorder="1" applyAlignment="1" applyProtection="1">
      <alignment vertical="center"/>
    </xf>
    <xf numFmtId="0" fontId="28" fillId="20" borderId="12" xfId="0" applyFont="1" applyFill="1" applyBorder="1" applyAlignment="1" applyProtection="1">
      <alignment horizontal="center" vertical="center"/>
    </xf>
    <xf numFmtId="0" fontId="28" fillId="20" borderId="10" xfId="0" applyFont="1" applyFill="1" applyBorder="1" applyAlignment="1" applyProtection="1">
      <alignment vertical="center"/>
    </xf>
    <xf numFmtId="0" fontId="28" fillId="0" borderId="10" xfId="0" applyNumberFormat="1" applyFont="1" applyFill="1" applyBorder="1" applyAlignment="1" applyProtection="1">
      <alignment horizontal="left" vertical="center"/>
    </xf>
    <xf numFmtId="0" fontId="28" fillId="0" borderId="10" xfId="0" applyFont="1" applyFill="1" applyBorder="1" applyAlignment="1" applyProtection="1">
      <alignment vertical="center"/>
    </xf>
    <xf numFmtId="0" fontId="30" fillId="0" borderId="11" xfId="0" applyFont="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10" xfId="0" applyFont="1" applyFill="1" applyBorder="1" applyAlignment="1" applyProtection="1">
      <alignment horizontal="left" vertical="center" wrapText="1" indent="1"/>
    </xf>
    <xf numFmtId="0" fontId="28" fillId="20" borderId="10" xfId="0" applyNumberFormat="1" applyFont="1" applyFill="1" applyBorder="1" applyAlignment="1" applyProtection="1">
      <alignment horizontal="center" vertical="center"/>
    </xf>
    <xf numFmtId="1" fontId="28" fillId="20" borderId="10" xfId="40" applyNumberFormat="1" applyFont="1" applyFill="1" applyBorder="1" applyAlignment="1" applyProtection="1">
      <alignment horizontal="center" vertical="center"/>
    </xf>
    <xf numFmtId="9" fontId="28" fillId="20" borderId="10" xfId="40" applyFont="1" applyFill="1" applyBorder="1" applyAlignment="1" applyProtection="1">
      <alignment horizontal="center" vertical="center"/>
    </xf>
    <xf numFmtId="0" fontId="28" fillId="20" borderId="10" xfId="0" applyFont="1" applyFill="1" applyBorder="1" applyAlignment="1" applyProtection="1">
      <alignment horizontal="center" vertical="center"/>
    </xf>
    <xf numFmtId="0" fontId="28" fillId="0" borderId="10" xfId="0" applyNumberFormat="1" applyFont="1" applyFill="1" applyBorder="1" applyAlignment="1" applyProtection="1">
      <alignment horizontal="center" vertical="center"/>
    </xf>
    <xf numFmtId="1" fontId="28" fillId="0" borderId="10" xfId="40" applyNumberFormat="1" applyFont="1" applyFill="1" applyBorder="1" applyAlignment="1" applyProtection="1">
      <alignment horizontal="center" vertical="center"/>
    </xf>
    <xf numFmtId="0" fontId="28" fillId="0" borderId="0" xfId="0" applyFont="1" applyFill="1" applyBorder="1" applyAlignment="1" applyProtection="1">
      <alignment vertical="center"/>
    </xf>
    <xf numFmtId="1" fontId="30" fillId="22" borderId="11" xfId="0" applyNumberFormat="1" applyFont="1" applyFill="1" applyBorder="1" applyAlignment="1" applyProtection="1">
      <alignment horizontal="center" vertical="center"/>
    </xf>
    <xf numFmtId="9" fontId="30" fillId="22" borderId="11" xfId="40" applyFont="1" applyFill="1" applyBorder="1" applyAlignment="1" applyProtection="1">
      <alignment horizontal="center" vertical="center"/>
    </xf>
    <xf numFmtId="0" fontId="34" fillId="25" borderId="14" xfId="0" applyFont="1" applyFill="1" applyBorder="1" applyAlignment="1" applyProtection="1">
      <alignment horizontal="center" vertical="center" wrapText="1"/>
    </xf>
    <xf numFmtId="0" fontId="32" fillId="25" borderId="14" xfId="0" applyNumberFormat="1" applyFont="1" applyFill="1" applyBorder="1" applyAlignment="1" applyProtection="1">
      <alignment horizontal="left" vertical="center"/>
    </xf>
    <xf numFmtId="0" fontId="32" fillId="25" borderId="14" xfId="0" applyFont="1" applyFill="1" applyBorder="1" applyAlignment="1" applyProtection="1">
      <alignment horizontal="left" vertical="center"/>
    </xf>
    <xf numFmtId="0" fontId="32" fillId="25" borderId="14" xfId="0" applyFont="1" applyFill="1" applyBorder="1" applyAlignment="1" applyProtection="1">
      <alignment horizontal="center" vertical="center" wrapText="1"/>
    </xf>
    <xf numFmtId="0" fontId="32" fillId="25" borderId="14" xfId="0" applyNumberFormat="1" applyFont="1" applyFill="1" applyBorder="1" applyAlignment="1" applyProtection="1">
      <alignment horizontal="center" vertical="center" wrapText="1"/>
    </xf>
    <xf numFmtId="0" fontId="32" fillId="25" borderId="14" xfId="0" applyFont="1" applyFill="1" applyBorder="1" applyAlignment="1" applyProtection="1">
      <alignment horizontal="center" vertical="center"/>
    </xf>
    <xf numFmtId="0" fontId="34" fillId="24" borderId="15" xfId="0" applyNumberFormat="1" applyFont="1" applyFill="1" applyBorder="1" applyAlignment="1" applyProtection="1">
      <alignment horizontal="center" vertical="center" shrinkToFit="1"/>
    </xf>
    <xf numFmtId="0" fontId="34" fillId="23" borderId="14" xfId="0" applyFont="1" applyFill="1" applyBorder="1" applyAlignment="1" applyProtection="1"/>
    <xf numFmtId="0" fontId="36" fillId="23" borderId="0" xfId="0" applyNumberFormat="1" applyFont="1" applyFill="1" applyBorder="1" applyProtection="1"/>
    <xf numFmtId="0" fontId="36" fillId="23" borderId="0" xfId="0" applyFont="1" applyFill="1" applyProtection="1"/>
    <xf numFmtId="0" fontId="36" fillId="23" borderId="0" xfId="0" applyNumberFormat="1" applyFont="1" applyFill="1" applyProtection="1"/>
    <xf numFmtId="165" fontId="33" fillId="23" borderId="13" xfId="0" applyNumberFormat="1" applyFont="1" applyFill="1" applyBorder="1" applyAlignment="1" applyProtection="1">
      <alignment horizontal="center" vertical="center" shrinkToFit="1"/>
    </xf>
    <xf numFmtId="0" fontId="36" fillId="23" borderId="0" xfId="0" applyFont="1" applyFill="1" applyBorder="1" applyProtection="1"/>
    <xf numFmtId="0" fontId="31" fillId="23" borderId="0" xfId="0" applyFont="1" applyFill="1" applyAlignment="1" applyProtection="1">
      <alignment vertical="center"/>
    </xf>
    <xf numFmtId="0" fontId="31" fillId="23" borderId="0" xfId="0" applyFont="1" applyFill="1" applyBorder="1" applyAlignment="1" applyProtection="1">
      <alignment vertical="center"/>
    </xf>
    <xf numFmtId="0" fontId="34" fillId="24" borderId="16" xfId="0" applyNumberFormat="1" applyFont="1" applyFill="1" applyBorder="1" applyAlignment="1" applyProtection="1">
      <alignment horizontal="center" vertical="center" shrinkToFit="1"/>
    </xf>
    <xf numFmtId="0" fontId="34" fillId="24" borderId="17" xfId="0" applyNumberFormat="1" applyFont="1" applyFill="1" applyBorder="1" applyAlignment="1" applyProtection="1">
      <alignment horizontal="center" vertical="center" shrinkToFit="1"/>
    </xf>
    <xf numFmtId="0" fontId="34" fillId="24" borderId="18" xfId="0" applyNumberFormat="1" applyFont="1" applyFill="1" applyBorder="1" applyAlignment="1" applyProtection="1">
      <alignment horizontal="center" vertical="center" shrinkToFit="1"/>
    </xf>
    <xf numFmtId="0" fontId="34" fillId="24" borderId="19" xfId="0" applyNumberFormat="1" applyFont="1" applyFill="1" applyBorder="1" applyAlignment="1" applyProtection="1">
      <alignment horizontal="center" vertical="center" shrinkToFit="1"/>
    </xf>
    <xf numFmtId="165" fontId="33" fillId="23" borderId="20" xfId="0" applyNumberFormat="1" applyFont="1" applyFill="1" applyBorder="1" applyAlignment="1" applyProtection="1">
      <alignment horizontal="center" vertical="center" shrinkToFit="1"/>
    </xf>
    <xf numFmtId="165" fontId="33" fillId="23" borderId="21" xfId="0" applyNumberFormat="1" applyFont="1" applyFill="1" applyBorder="1" applyAlignment="1" applyProtection="1">
      <alignment horizontal="center" vertical="center" shrinkToFit="1"/>
    </xf>
    <xf numFmtId="165" fontId="33" fillId="23" borderId="22" xfId="0" applyNumberFormat="1" applyFont="1" applyFill="1" applyBorder="1" applyAlignment="1" applyProtection="1">
      <alignment horizontal="center" vertical="center" shrinkToFit="1"/>
    </xf>
    <xf numFmtId="165" fontId="33" fillId="23" borderId="23" xfId="0" applyNumberFormat="1" applyFont="1" applyFill="1" applyBorder="1" applyAlignment="1" applyProtection="1">
      <alignment horizontal="center" vertical="center" shrinkToFit="1"/>
    </xf>
    <xf numFmtId="165" fontId="33" fillId="23" borderId="24" xfId="0" applyNumberFormat="1" applyFont="1" applyFill="1" applyBorder="1" applyAlignment="1" applyProtection="1">
      <alignment horizontal="center" vertical="center" shrinkToFit="1"/>
    </xf>
    <xf numFmtId="165" fontId="33" fillId="23" borderId="25" xfId="0" applyNumberFormat="1" applyFont="1" applyFill="1" applyBorder="1" applyAlignment="1" applyProtection="1">
      <alignment horizontal="center" vertical="center" shrinkToFit="1"/>
    </xf>
    <xf numFmtId="165" fontId="33" fillId="23" borderId="26" xfId="0" applyNumberFormat="1" applyFont="1" applyFill="1" applyBorder="1" applyAlignment="1" applyProtection="1">
      <alignment horizontal="center" vertical="center" shrinkToFit="1"/>
    </xf>
    <xf numFmtId="165" fontId="33" fillId="23" borderId="27" xfId="0" applyNumberFormat="1" applyFont="1" applyFill="1" applyBorder="1" applyAlignment="1" applyProtection="1">
      <alignment horizontal="center" vertical="center" shrinkToFit="1"/>
    </xf>
    <xf numFmtId="165" fontId="33" fillId="23" borderId="28" xfId="0" applyNumberFormat="1" applyFont="1" applyFill="1" applyBorder="1" applyAlignment="1" applyProtection="1">
      <alignment horizontal="center" vertical="center" shrinkToFit="1"/>
    </xf>
    <xf numFmtId="165" fontId="33" fillId="23" borderId="30" xfId="0" applyNumberFormat="1" applyFont="1" applyFill="1" applyBorder="1" applyAlignment="1" applyProtection="1">
      <alignment horizontal="center" vertical="center" shrinkToFit="1"/>
    </xf>
    <xf numFmtId="165" fontId="33" fillId="23" borderId="31" xfId="0" applyNumberFormat="1" applyFont="1" applyFill="1" applyBorder="1" applyAlignment="1" applyProtection="1">
      <alignment horizontal="center" vertical="center" shrinkToFit="1"/>
    </xf>
    <xf numFmtId="165" fontId="33" fillId="23" borderId="32" xfId="0" applyNumberFormat="1" applyFont="1" applyFill="1" applyBorder="1" applyAlignment="1" applyProtection="1">
      <alignment horizontal="center" vertical="center" shrinkToFit="1"/>
    </xf>
    <xf numFmtId="165" fontId="33" fillId="23" borderId="33" xfId="0" applyNumberFormat="1" applyFont="1" applyFill="1" applyBorder="1" applyAlignment="1" applyProtection="1">
      <alignment horizontal="center" vertical="center" shrinkToFit="1"/>
    </xf>
    <xf numFmtId="165" fontId="33" fillId="23" borderId="34" xfId="0" applyNumberFormat="1" applyFont="1" applyFill="1" applyBorder="1" applyAlignment="1" applyProtection="1">
      <alignment horizontal="center" vertical="center" shrinkToFit="1"/>
    </xf>
    <xf numFmtId="0" fontId="29" fillId="20" borderId="10" xfId="0" applyFont="1" applyFill="1" applyBorder="1" applyAlignment="1" applyProtection="1">
      <alignment horizontal="left" vertical="center" indent="1"/>
    </xf>
    <xf numFmtId="0" fontId="32" fillId="25" borderId="14" xfId="0" applyFont="1" applyFill="1" applyBorder="1" applyAlignment="1" applyProtection="1">
      <alignment horizontal="right" vertical="center" wrapText="1"/>
    </xf>
    <xf numFmtId="0" fontId="42" fillId="0" borderId="10" xfId="0" applyFont="1" applyFill="1" applyBorder="1" applyAlignment="1" applyProtection="1">
      <alignment vertical="center"/>
    </xf>
    <xf numFmtId="0" fontId="42" fillId="0" borderId="11" xfId="0" applyFont="1" applyBorder="1" applyAlignment="1" applyProtection="1">
      <alignment horizontal="center" vertical="center"/>
    </xf>
    <xf numFmtId="0" fontId="38" fillId="21" borderId="10" xfId="0" applyNumberFormat="1" applyFont="1" applyFill="1" applyBorder="1" applyAlignment="1" applyProtection="1">
      <alignment horizontal="left" vertical="center"/>
    </xf>
    <xf numFmtId="0" fontId="37" fillId="20" borderId="10" xfId="0" applyNumberFormat="1" applyFont="1" applyFill="1" applyBorder="1" applyAlignment="1" applyProtection="1">
      <alignment horizontal="left" vertical="center"/>
    </xf>
    <xf numFmtId="1" fontId="44" fillId="21" borderId="11" xfId="0" applyNumberFormat="1" applyFont="1" applyFill="1" applyBorder="1" applyAlignment="1" applyProtection="1">
      <alignment horizontal="center" vertical="center"/>
    </xf>
    <xf numFmtId="1" fontId="43" fillId="20" borderId="10" xfId="0" applyNumberFormat="1" applyFont="1" applyFill="1" applyBorder="1" applyAlignment="1" applyProtection="1">
      <alignment horizontal="center" vertical="center"/>
    </xf>
    <xf numFmtId="1" fontId="43" fillId="0" borderId="10" xfId="0" applyNumberFormat="1" applyFont="1" applyFill="1" applyBorder="1" applyAlignment="1" applyProtection="1">
      <alignment horizontal="center" vertical="center"/>
    </xf>
    <xf numFmtId="0" fontId="45" fillId="23" borderId="0" xfId="0" applyNumberFormat="1" applyFont="1" applyFill="1" applyBorder="1" applyProtection="1"/>
    <xf numFmtId="1" fontId="40" fillId="21" borderId="11" xfId="0" applyNumberFormat="1" applyFont="1" applyFill="1" applyBorder="1" applyAlignment="1" applyProtection="1">
      <alignment horizontal="right" vertical="center" indent="1"/>
    </xf>
    <xf numFmtId="1" fontId="40" fillId="20" borderId="10" xfId="0" applyNumberFormat="1" applyFont="1" applyFill="1" applyBorder="1" applyAlignment="1" applyProtection="1">
      <alignment horizontal="right" vertical="center" indent="1"/>
    </xf>
    <xf numFmtId="0" fontId="46" fillId="23" borderId="0" xfId="0" applyFont="1" applyFill="1" applyBorder="1" applyProtection="1"/>
    <xf numFmtId="0" fontId="47" fillId="23" borderId="0" xfId="0" applyFont="1" applyFill="1" applyAlignment="1" applyProtection="1">
      <alignment vertical="center"/>
    </xf>
    <xf numFmtId="0" fontId="46" fillId="23" borderId="0" xfId="0" applyNumberFormat="1" applyFont="1" applyFill="1" applyBorder="1" applyProtection="1"/>
    <xf numFmtId="0" fontId="48" fillId="23" borderId="0" xfId="0" applyFont="1" applyFill="1" applyBorder="1" applyAlignment="1" applyProtection="1">
      <alignment horizontal="right" vertical="center" indent="1"/>
    </xf>
    <xf numFmtId="0" fontId="48" fillId="22" borderId="35" xfId="0" applyNumberFormat="1" applyFont="1" applyFill="1" applyBorder="1" applyAlignment="1" applyProtection="1">
      <alignment horizontal="center" vertical="center"/>
      <protection locked="0"/>
    </xf>
    <xf numFmtId="0" fontId="42" fillId="0" borderId="10" xfId="0" applyFont="1" applyFill="1" applyBorder="1" applyAlignment="1" applyProtection="1">
      <alignment vertical="center" wrapText="1"/>
    </xf>
    <xf numFmtId="0" fontId="29" fillId="26" borderId="12" xfId="0" applyFont="1" applyFill="1" applyBorder="1" applyAlignment="1" applyProtection="1">
      <alignment horizontal="left" vertical="center" indent="1"/>
    </xf>
    <xf numFmtId="0" fontId="28" fillId="26" borderId="12" xfId="0" applyFont="1" applyFill="1" applyBorder="1" applyAlignment="1" applyProtection="1">
      <alignment vertical="center"/>
    </xf>
    <xf numFmtId="0" fontId="28" fillId="26" borderId="12" xfId="0" applyNumberFormat="1" applyFont="1" applyFill="1" applyBorder="1" applyAlignment="1" applyProtection="1">
      <alignment horizontal="center" vertical="center"/>
    </xf>
    <xf numFmtId="164" fontId="28" fillId="26" borderId="12" xfId="0" applyNumberFormat="1" applyFont="1" applyFill="1" applyBorder="1" applyAlignment="1" applyProtection="1">
      <alignment horizontal="right" vertical="center"/>
    </xf>
    <xf numFmtId="1" fontId="28" fillId="26" borderId="12" xfId="40" applyNumberFormat="1" applyFont="1" applyFill="1" applyBorder="1" applyAlignment="1" applyProtection="1">
      <alignment horizontal="center" vertical="center"/>
    </xf>
    <xf numFmtId="9" fontId="28" fillId="26" borderId="12" xfId="40" applyFont="1" applyFill="1" applyBorder="1" applyAlignment="1" applyProtection="1">
      <alignment horizontal="center" vertical="center"/>
    </xf>
    <xf numFmtId="1" fontId="40" fillId="26" borderId="12" xfId="0" applyNumberFormat="1" applyFont="1" applyFill="1" applyBorder="1" applyAlignment="1" applyProtection="1">
      <alignment horizontal="center" vertical="center"/>
    </xf>
    <xf numFmtId="1" fontId="43" fillId="26" borderId="12" xfId="0" applyNumberFormat="1" applyFont="1" applyFill="1" applyBorder="1" applyAlignment="1" applyProtection="1">
      <alignment horizontal="center" vertical="center"/>
    </xf>
    <xf numFmtId="0" fontId="28" fillId="26" borderId="12" xfId="0" applyFont="1" applyFill="1" applyBorder="1" applyAlignment="1" applyProtection="1">
      <alignment horizontal="center" vertical="center"/>
    </xf>
    <xf numFmtId="165" fontId="33" fillId="0" borderId="29" xfId="0" applyNumberFormat="1" applyFont="1" applyFill="1" applyBorder="1" applyAlignment="1" applyProtection="1">
      <alignment horizontal="center" vertical="center" shrinkToFit="1"/>
    </xf>
    <xf numFmtId="0" fontId="37" fillId="25" borderId="10" xfId="0" applyNumberFormat="1" applyFont="1" applyFill="1" applyBorder="1" applyAlignment="1" applyProtection="1">
      <alignment horizontal="left" vertical="center"/>
    </xf>
    <xf numFmtId="0" fontId="29" fillId="25" borderId="10" xfId="0" applyFont="1" applyFill="1" applyBorder="1" applyAlignment="1" applyProtection="1">
      <alignment horizontal="left" vertical="center" indent="1"/>
    </xf>
    <xf numFmtId="0" fontId="28" fillId="25" borderId="10" xfId="0" applyFont="1" applyFill="1" applyBorder="1" applyAlignment="1" applyProtection="1">
      <alignment vertical="center"/>
    </xf>
    <xf numFmtId="0" fontId="28" fillId="25" borderId="10" xfId="0" applyNumberFormat="1" applyFont="1" applyFill="1" applyBorder="1" applyAlignment="1" applyProtection="1">
      <alignment horizontal="center" vertical="center"/>
    </xf>
    <xf numFmtId="1" fontId="28" fillId="25" borderId="10" xfId="40" applyNumberFormat="1" applyFont="1" applyFill="1" applyBorder="1" applyAlignment="1" applyProtection="1">
      <alignment horizontal="center" vertical="center"/>
    </xf>
    <xf numFmtId="9" fontId="28" fillId="25" borderId="10" xfId="40" applyFont="1" applyFill="1" applyBorder="1" applyAlignment="1" applyProtection="1">
      <alignment horizontal="center" vertical="center"/>
    </xf>
    <xf numFmtId="1" fontId="40" fillId="25" borderId="10" xfId="0" applyNumberFormat="1" applyFont="1" applyFill="1" applyBorder="1" applyAlignment="1" applyProtection="1">
      <alignment horizontal="right" vertical="center" indent="1"/>
    </xf>
    <xf numFmtId="1" fontId="43" fillId="25" borderId="10" xfId="0" applyNumberFormat="1" applyFont="1" applyFill="1" applyBorder="1" applyAlignment="1" applyProtection="1">
      <alignment horizontal="center" vertical="center"/>
    </xf>
    <xf numFmtId="0" fontId="28" fillId="25" borderId="10" xfId="0" applyFont="1" applyFill="1" applyBorder="1" applyAlignment="1" applyProtection="1">
      <alignment horizontal="center" vertical="center"/>
    </xf>
    <xf numFmtId="0" fontId="37" fillId="24" borderId="10" xfId="0" applyNumberFormat="1" applyFont="1" applyFill="1" applyBorder="1" applyAlignment="1" applyProtection="1">
      <alignment horizontal="left" vertical="center"/>
    </xf>
    <xf numFmtId="0" fontId="29" fillId="24" borderId="10" xfId="0" applyFont="1" applyFill="1" applyBorder="1" applyAlignment="1" applyProtection="1">
      <alignment horizontal="left" vertical="center" indent="1"/>
    </xf>
    <xf numFmtId="0" fontId="28" fillId="24" borderId="10" xfId="0" applyFont="1" applyFill="1" applyBorder="1" applyAlignment="1" applyProtection="1">
      <alignment vertical="center"/>
    </xf>
    <xf numFmtId="0" fontId="28" fillId="24" borderId="10" xfId="0" applyNumberFormat="1" applyFont="1" applyFill="1" applyBorder="1" applyAlignment="1" applyProtection="1">
      <alignment horizontal="center" vertical="center"/>
    </xf>
    <xf numFmtId="1" fontId="28" fillId="24" borderId="10" xfId="40" applyNumberFormat="1" applyFont="1" applyFill="1" applyBorder="1" applyAlignment="1" applyProtection="1">
      <alignment horizontal="center" vertical="center"/>
    </xf>
    <xf numFmtId="9" fontId="28" fillId="24" borderId="10" xfId="40" applyFont="1" applyFill="1" applyBorder="1" applyAlignment="1" applyProtection="1">
      <alignment horizontal="center" vertical="center"/>
    </xf>
    <xf numFmtId="1" fontId="40" fillId="24" borderId="10" xfId="0" applyNumberFormat="1" applyFont="1" applyFill="1" applyBorder="1" applyAlignment="1" applyProtection="1">
      <alignment horizontal="right" vertical="center" indent="1"/>
    </xf>
    <xf numFmtId="1" fontId="43" fillId="24" borderId="10" xfId="0" applyNumberFormat="1" applyFont="1" applyFill="1" applyBorder="1" applyAlignment="1" applyProtection="1">
      <alignment horizontal="center" vertical="center"/>
    </xf>
    <xf numFmtId="0" fontId="28" fillId="24" borderId="10" xfId="0" applyFont="1" applyFill="1" applyBorder="1" applyAlignment="1" applyProtection="1">
      <alignment horizontal="center" vertical="center"/>
    </xf>
    <xf numFmtId="0" fontId="23" fillId="0" borderId="0" xfId="0" applyFont="1"/>
    <xf numFmtId="14" fontId="40" fillId="21" borderId="11" xfId="0" applyNumberFormat="1" applyFont="1" applyFill="1" applyBorder="1" applyAlignment="1" applyProtection="1">
      <alignment horizontal="center" vertical="center"/>
    </xf>
    <xf numFmtId="14" fontId="42" fillId="0" borderId="11" xfId="0" applyNumberFormat="1" applyFont="1" applyFill="1" applyBorder="1" applyAlignment="1" applyProtection="1">
      <alignment horizontal="center" vertical="center"/>
    </xf>
    <xf numFmtId="14" fontId="39" fillId="25" borderId="10" xfId="0" applyNumberFormat="1" applyFont="1" applyFill="1" applyBorder="1" applyAlignment="1" applyProtection="1">
      <alignment horizontal="right" vertical="center"/>
    </xf>
    <xf numFmtId="14" fontId="40" fillId="25" borderId="10" xfId="0" applyNumberFormat="1" applyFont="1" applyFill="1" applyBorder="1" applyAlignment="1" applyProtection="1">
      <alignment horizontal="right" vertical="center"/>
    </xf>
    <xf numFmtId="14" fontId="39" fillId="24" borderId="10" xfId="0" applyNumberFormat="1" applyFont="1" applyFill="1" applyBorder="1" applyAlignment="1" applyProtection="1">
      <alignment horizontal="center" vertical="center"/>
    </xf>
    <xf numFmtId="14" fontId="40" fillId="24" borderId="10" xfId="0" applyNumberFormat="1" applyFont="1" applyFill="1" applyBorder="1" applyAlignment="1" applyProtection="1">
      <alignment horizontal="center" vertical="center"/>
    </xf>
    <xf numFmtId="14" fontId="39" fillId="20" borderId="10" xfId="0" applyNumberFormat="1" applyFont="1" applyFill="1" applyBorder="1" applyAlignment="1" applyProtection="1">
      <alignment horizontal="center" vertical="center"/>
    </xf>
    <xf numFmtId="14" fontId="40" fillId="20" borderId="10" xfId="0" applyNumberFormat="1" applyFont="1" applyFill="1" applyBorder="1" applyAlignment="1" applyProtection="1">
      <alignment horizontal="center" vertical="center"/>
    </xf>
    <xf numFmtId="14" fontId="41" fillId="0" borderId="10" xfId="0" applyNumberFormat="1" applyFont="1" applyFill="1" applyBorder="1" applyAlignment="1" applyProtection="1">
      <alignment vertical="center"/>
    </xf>
    <xf numFmtId="0" fontId="37" fillId="26" borderId="12" xfId="0" applyNumberFormat="1" applyFont="1" applyFill="1" applyBorder="1" applyAlignment="1" applyProtection="1">
      <alignment horizontal="left" vertical="center"/>
    </xf>
    <xf numFmtId="0" fontId="28" fillId="0" borderId="10" xfId="0" applyFont="1" applyFill="1" applyBorder="1" applyAlignment="1" applyProtection="1">
      <alignment vertical="center" wrapText="1"/>
    </xf>
    <xf numFmtId="0" fontId="2" fillId="0" borderId="43" xfId="0" applyFont="1" applyBorder="1"/>
    <xf numFmtId="0" fontId="0" fillId="0" borderId="44" xfId="0" applyBorder="1"/>
    <xf numFmtId="0" fontId="0" fillId="0" borderId="45" xfId="0" applyBorder="1"/>
    <xf numFmtId="0" fontId="23" fillId="0" borderId="46" xfId="0" applyFont="1" applyBorder="1"/>
    <xf numFmtId="0" fontId="0" fillId="0" borderId="46" xfId="0" applyBorder="1"/>
    <xf numFmtId="0" fontId="23" fillId="0" borderId="47" xfId="0" applyFont="1" applyBorder="1"/>
    <xf numFmtId="0" fontId="23" fillId="0" borderId="48" xfId="0" applyFont="1" applyBorder="1"/>
    <xf numFmtId="0" fontId="0" fillId="0" borderId="47" xfId="0" applyBorder="1"/>
    <xf numFmtId="0" fontId="0" fillId="0" borderId="49" xfId="0" applyBorder="1"/>
    <xf numFmtId="0" fontId="0" fillId="0" borderId="50" xfId="0" applyBorder="1"/>
    <xf numFmtId="0" fontId="0" fillId="0" borderId="51" xfId="0" applyBorder="1"/>
    <xf numFmtId="0" fontId="0" fillId="0" borderId="46" xfId="0" applyBorder="1" applyAlignment="1">
      <alignment wrapText="1"/>
    </xf>
    <xf numFmtId="0" fontId="2" fillId="0" borderId="46" xfId="0" applyFont="1" applyBorder="1" applyAlignment="1">
      <alignment wrapText="1"/>
    </xf>
    <xf numFmtId="0" fontId="2" fillId="0" borderId="47" xfId="0" applyFont="1" applyBorder="1"/>
    <xf numFmtId="0" fontId="2" fillId="0" borderId="49" xfId="0" applyFont="1" applyBorder="1"/>
    <xf numFmtId="0" fontId="2" fillId="0" borderId="50" xfId="0" applyFont="1" applyBorder="1" applyAlignment="1">
      <alignment wrapText="1"/>
    </xf>
    <xf numFmtId="0" fontId="0" fillId="0" borderId="50" xfId="0" applyBorder="1" applyAlignment="1">
      <alignment wrapText="1"/>
    </xf>
    <xf numFmtId="14" fontId="0" fillId="0" borderId="51" xfId="0" applyNumberFormat="1" applyBorder="1"/>
    <xf numFmtId="14" fontId="0" fillId="0" borderId="48" xfId="0" applyNumberFormat="1" applyBorder="1"/>
    <xf numFmtId="0" fontId="0" fillId="0" borderId="52" xfId="0" applyBorder="1" applyAlignment="1">
      <alignment horizontal="center"/>
    </xf>
    <xf numFmtId="0" fontId="23" fillId="0" borderId="56" xfId="0" applyFont="1" applyBorder="1"/>
    <xf numFmtId="0" fontId="0" fillId="0" borderId="56" xfId="0" applyBorder="1"/>
    <xf numFmtId="0" fontId="0" fillId="0" borderId="58" xfId="0" applyBorder="1" applyAlignment="1">
      <alignment horizontal="center"/>
    </xf>
    <xf numFmtId="0" fontId="0" fillId="0" borderId="59" xfId="0" applyBorder="1" applyAlignment="1">
      <alignment horizontal="center"/>
    </xf>
    <xf numFmtId="0" fontId="0" fillId="0" borderId="57" xfId="0" applyBorder="1"/>
    <xf numFmtId="0" fontId="0" fillId="0" borderId="0" xfId="0" applyBorder="1"/>
    <xf numFmtId="0" fontId="23" fillId="0" borderId="43" xfId="0" applyFont="1" applyBorder="1"/>
    <xf numFmtId="0" fontId="23" fillId="0" borderId="44" xfId="0" applyFont="1" applyBorder="1"/>
    <xf numFmtId="0" fontId="23" fillId="0" borderId="45" xfId="0" applyFont="1" applyBorder="1"/>
    <xf numFmtId="0" fontId="23" fillId="0" borderId="46" xfId="0" applyFont="1" applyBorder="1" applyAlignment="1">
      <alignment wrapText="1"/>
    </xf>
    <xf numFmtId="14" fontId="23" fillId="0" borderId="48" xfId="0" applyNumberFormat="1" applyFont="1" applyBorder="1"/>
    <xf numFmtId="0" fontId="23" fillId="0" borderId="54" xfId="0" applyFont="1" applyBorder="1" applyAlignment="1"/>
    <xf numFmtId="0" fontId="23" fillId="0" borderId="52" xfId="0" applyFont="1" applyBorder="1" applyAlignment="1">
      <alignment wrapText="1"/>
    </xf>
    <xf numFmtId="0" fontId="23" fillId="0" borderId="52" xfId="0" applyFont="1" applyBorder="1" applyAlignment="1">
      <alignment horizontal="center"/>
    </xf>
    <xf numFmtId="0" fontId="23" fillId="0" borderId="53" xfId="0" applyFont="1" applyBorder="1" applyAlignment="1">
      <alignment wrapText="1"/>
    </xf>
    <xf numFmtId="0" fontId="23" fillId="0" borderId="53" xfId="0" applyFont="1" applyBorder="1" applyAlignment="1">
      <alignment horizontal="center"/>
    </xf>
    <xf numFmtId="14" fontId="23" fillId="0" borderId="61" xfId="0" applyNumberFormat="1" applyFont="1" applyBorder="1"/>
    <xf numFmtId="0" fontId="23" fillId="0" borderId="49" xfId="0" applyFont="1" applyBorder="1"/>
    <xf numFmtId="0" fontId="23" fillId="0" borderId="50" xfId="0" applyFont="1" applyBorder="1"/>
    <xf numFmtId="0" fontId="23" fillId="0" borderId="50" xfId="0" applyFont="1" applyBorder="1" applyAlignment="1">
      <alignment wrapText="1"/>
    </xf>
    <xf numFmtId="0" fontId="23" fillId="0" borderId="51" xfId="0" applyFont="1" applyBorder="1"/>
    <xf numFmtId="0" fontId="49" fillId="0" borderId="47" xfId="0" applyFont="1" applyBorder="1"/>
    <xf numFmtId="0" fontId="23" fillId="0" borderId="46" xfId="0" applyFont="1" applyBorder="1" applyAlignment="1">
      <alignment horizontal="center"/>
    </xf>
    <xf numFmtId="0" fontId="23" fillId="0" borderId="46" xfId="0" applyFont="1" applyBorder="1" applyAlignment="1">
      <alignment horizontal="center" wrapText="1"/>
    </xf>
    <xf numFmtId="0" fontId="23" fillId="0" borderId="46" xfId="0" applyFont="1" applyBorder="1" applyAlignment="1">
      <alignment horizontal="left" vertical="top" wrapText="1"/>
    </xf>
    <xf numFmtId="0" fontId="49" fillId="0" borderId="62" xfId="0" applyFont="1" applyBorder="1" applyAlignment="1">
      <alignment horizontal="center"/>
    </xf>
    <xf numFmtId="0" fontId="23" fillId="0" borderId="0" xfId="0" applyFont="1" applyBorder="1" applyAlignment="1">
      <alignment horizontal="center"/>
    </xf>
    <xf numFmtId="14" fontId="23" fillId="0" borderId="0" xfId="0" applyNumberFormat="1" applyFont="1" applyBorder="1"/>
    <xf numFmtId="0" fontId="23" fillId="0" borderId="55" xfId="0" applyFont="1" applyBorder="1"/>
    <xf numFmtId="14" fontId="23" fillId="0" borderId="63" xfId="0" applyNumberFormat="1" applyFont="1" applyBorder="1"/>
    <xf numFmtId="0" fontId="0" fillId="0" borderId="46" xfId="0" applyBorder="1" applyAlignment="1">
      <alignment horizontal="center"/>
    </xf>
    <xf numFmtId="0" fontId="0" fillId="0" borderId="0" xfId="0" applyAlignment="1">
      <alignment horizontal="center"/>
    </xf>
    <xf numFmtId="0" fontId="23" fillId="0" borderId="44" xfId="0" applyFont="1" applyBorder="1" applyAlignment="1">
      <alignment horizontal="center"/>
    </xf>
    <xf numFmtId="0" fontId="23" fillId="0" borderId="52" xfId="0" applyFont="1" applyBorder="1" applyAlignment="1">
      <alignment horizontal="center" wrapText="1"/>
    </xf>
    <xf numFmtId="0" fontId="23" fillId="0" borderId="50" xfId="0" applyFont="1" applyBorder="1" applyAlignment="1">
      <alignment horizontal="center"/>
    </xf>
    <xf numFmtId="0" fontId="23" fillId="0" borderId="53" xfId="0" applyFont="1" applyBorder="1" applyAlignment="1">
      <alignment horizontal="left" wrapText="1"/>
    </xf>
    <xf numFmtId="0" fontId="23" fillId="0" borderId="47" xfId="0" applyFont="1" applyBorder="1" applyAlignment="1"/>
    <xf numFmtId="0" fontId="23" fillId="0" borderId="49" xfId="0" applyFont="1" applyBorder="1" applyAlignment="1"/>
    <xf numFmtId="0" fontId="23" fillId="0" borderId="50" xfId="0" applyFont="1" applyBorder="1" applyAlignment="1">
      <alignment horizontal="center" wrapText="1"/>
    </xf>
    <xf numFmtId="14" fontId="23" fillId="0" borderId="51" xfId="0" applyNumberFormat="1" applyFont="1" applyBorder="1"/>
    <xf numFmtId="0" fontId="49" fillId="0" borderId="46" xfId="0" applyFont="1" applyBorder="1" applyAlignment="1">
      <alignment horizontal="center"/>
    </xf>
    <xf numFmtId="0" fontId="49" fillId="0" borderId="46" xfId="0" applyFont="1" applyBorder="1"/>
    <xf numFmtId="0" fontId="49" fillId="0" borderId="48" xfId="0" applyFont="1" applyBorder="1"/>
    <xf numFmtId="0" fontId="49" fillId="0" borderId="60" xfId="0" applyFont="1" applyBorder="1" applyAlignment="1">
      <alignment horizontal="center"/>
    </xf>
    <xf numFmtId="0" fontId="23" fillId="0" borderId="64" xfId="0" applyFont="1" applyBorder="1"/>
    <xf numFmtId="0" fontId="23" fillId="0" borderId="65" xfId="0" applyFont="1" applyBorder="1" applyAlignment="1">
      <alignment horizontal="center"/>
    </xf>
    <xf numFmtId="0" fontId="23" fillId="0" borderId="65" xfId="0" applyFont="1" applyBorder="1" applyAlignment="1">
      <alignment wrapText="1"/>
    </xf>
    <xf numFmtId="0" fontId="23" fillId="0" borderId="66" xfId="0" applyFont="1" applyBorder="1"/>
    <xf numFmtId="0" fontId="3" fillId="0" borderId="44" xfId="34" applyBorder="1" applyAlignment="1" applyProtection="1"/>
    <xf numFmtId="0" fontId="0" fillId="0" borderId="50" xfId="0" applyBorder="1" applyAlignment="1">
      <alignment horizontal="center"/>
    </xf>
    <xf numFmtId="0" fontId="30" fillId="0" borderId="67" xfId="0" applyFont="1" applyBorder="1" applyAlignment="1" applyProtection="1">
      <alignment horizontal="center" vertical="center"/>
    </xf>
    <xf numFmtId="14" fontId="42" fillId="0" borderId="67" xfId="0" applyNumberFormat="1" applyFont="1" applyFill="1" applyBorder="1" applyAlignment="1" applyProtection="1">
      <alignment horizontal="center" vertical="center"/>
    </xf>
    <xf numFmtId="14" fontId="40" fillId="21" borderId="67" xfId="0" applyNumberFormat="1" applyFont="1" applyFill="1" applyBorder="1" applyAlignment="1" applyProtection="1">
      <alignment horizontal="center" vertical="center"/>
    </xf>
    <xf numFmtId="0" fontId="30" fillId="0" borderId="68" xfId="0" applyFont="1" applyBorder="1" applyAlignment="1" applyProtection="1">
      <alignment horizontal="center" vertical="center"/>
    </xf>
    <xf numFmtId="0" fontId="28" fillId="0" borderId="12" xfId="0" applyFont="1" applyFill="1" applyBorder="1" applyAlignment="1" applyProtection="1">
      <alignment vertical="center" wrapText="1"/>
    </xf>
    <xf numFmtId="0" fontId="28" fillId="0" borderId="42"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38" fillId="21" borderId="42" xfId="0" applyNumberFormat="1" applyFont="1" applyFill="1" applyBorder="1" applyAlignment="1" applyProtection="1">
      <alignment vertical="center"/>
    </xf>
    <xf numFmtId="0" fontId="28" fillId="0" borderId="10" xfId="0" applyFont="1" applyFill="1" applyBorder="1" applyAlignment="1" applyProtection="1">
      <alignment horizontal="left" vertical="center"/>
    </xf>
    <xf numFmtId="0" fontId="28" fillId="0" borderId="12"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20" borderId="10" xfId="0" applyFont="1" applyFill="1" applyBorder="1" applyAlignment="1" applyProtection="1">
      <alignment horizontal="left" vertical="center"/>
    </xf>
    <xf numFmtId="0" fontId="0" fillId="0" borderId="0" xfId="0" applyAlignment="1">
      <alignment wrapText="1"/>
    </xf>
    <xf numFmtId="14" fontId="40" fillId="0" borderId="67" xfId="0" applyNumberFormat="1" applyFont="1" applyFill="1" applyBorder="1" applyAlignment="1" applyProtection="1">
      <alignment horizontal="center" vertical="center"/>
    </xf>
    <xf numFmtId="0" fontId="0" fillId="0" borderId="0" xfId="0" applyFill="1" applyBorder="1" applyAlignment="1">
      <alignment wrapText="1"/>
    </xf>
    <xf numFmtId="0" fontId="23" fillId="0" borderId="0" xfId="0" applyFont="1" applyFill="1" applyBorder="1" applyAlignment="1">
      <alignment wrapText="1"/>
    </xf>
    <xf numFmtId="0" fontId="2" fillId="0" borderId="0" xfId="0" applyFont="1" applyAlignment="1">
      <alignment wrapText="1"/>
    </xf>
    <xf numFmtId="0" fontId="48" fillId="23" borderId="33" xfId="0" applyNumberFormat="1" applyFont="1" applyFill="1" applyBorder="1" applyAlignment="1" applyProtection="1">
      <alignment horizontal="center" vertical="center"/>
    </xf>
    <xf numFmtId="0" fontId="48" fillId="23" borderId="13" xfId="0" applyNumberFormat="1" applyFont="1" applyFill="1" applyBorder="1" applyAlignment="1" applyProtection="1">
      <alignment horizontal="center" vertical="center"/>
    </xf>
    <xf numFmtId="0" fontId="48" fillId="23" borderId="34" xfId="0" applyNumberFormat="1" applyFont="1" applyFill="1" applyBorder="1" applyAlignment="1" applyProtection="1">
      <alignment horizontal="center" vertical="center"/>
    </xf>
    <xf numFmtId="166" fontId="35" fillId="23" borderId="33" xfId="0" applyNumberFormat="1" applyFont="1" applyFill="1" applyBorder="1" applyAlignment="1" applyProtection="1">
      <alignment horizontal="center" vertical="center"/>
    </xf>
    <xf numFmtId="166" fontId="35" fillId="23" borderId="13" xfId="0" applyNumberFormat="1" applyFont="1" applyFill="1" applyBorder="1" applyAlignment="1" applyProtection="1">
      <alignment horizontal="center" vertical="center"/>
    </xf>
    <xf numFmtId="166" fontId="35" fillId="23" borderId="34" xfId="0" applyNumberFormat="1" applyFont="1" applyFill="1" applyBorder="1" applyAlignment="1" applyProtection="1">
      <alignment horizontal="center" vertical="center"/>
    </xf>
    <xf numFmtId="0" fontId="48" fillId="23" borderId="20" xfId="0" applyNumberFormat="1" applyFont="1" applyFill="1" applyBorder="1" applyAlignment="1" applyProtection="1">
      <alignment horizontal="center" vertical="center"/>
    </xf>
    <xf numFmtId="0" fontId="48" fillId="23" borderId="22" xfId="0" applyNumberFormat="1" applyFont="1" applyFill="1" applyBorder="1" applyAlignment="1" applyProtection="1">
      <alignment horizontal="center" vertical="center"/>
    </xf>
    <xf numFmtId="166" fontId="35" fillId="23" borderId="29" xfId="0" applyNumberFormat="1" applyFont="1" applyFill="1" applyBorder="1" applyAlignment="1" applyProtection="1">
      <alignment horizontal="center" vertical="center"/>
    </xf>
    <xf numFmtId="166" fontId="35" fillId="23" borderId="30" xfId="0" applyNumberFormat="1" applyFont="1" applyFill="1" applyBorder="1" applyAlignment="1" applyProtection="1">
      <alignment horizontal="center" vertical="center"/>
    </xf>
    <xf numFmtId="0" fontId="48" fillId="23" borderId="29" xfId="0" applyNumberFormat="1" applyFont="1" applyFill="1" applyBorder="1" applyAlignment="1" applyProtection="1">
      <alignment horizontal="center" vertical="center"/>
    </xf>
    <xf numFmtId="0" fontId="48" fillId="23" borderId="30" xfId="0" applyNumberFormat="1" applyFont="1" applyFill="1" applyBorder="1" applyAlignment="1" applyProtection="1">
      <alignment horizontal="center" vertical="center"/>
    </xf>
    <xf numFmtId="0" fontId="48" fillId="23" borderId="31" xfId="0" applyNumberFormat="1" applyFont="1" applyFill="1" applyBorder="1" applyAlignment="1" applyProtection="1">
      <alignment horizontal="center" vertical="center"/>
    </xf>
    <xf numFmtId="0" fontId="48" fillId="23" borderId="32" xfId="0" applyNumberFormat="1" applyFont="1" applyFill="1" applyBorder="1" applyAlignment="1" applyProtection="1">
      <alignment horizontal="center" vertical="center"/>
    </xf>
    <xf numFmtId="166" fontId="35" fillId="23" borderId="31" xfId="0" applyNumberFormat="1" applyFont="1" applyFill="1" applyBorder="1" applyAlignment="1" applyProtection="1">
      <alignment horizontal="center" vertical="center"/>
    </xf>
    <xf numFmtId="166" fontId="35" fillId="23" borderId="32" xfId="0" applyNumberFormat="1" applyFont="1" applyFill="1" applyBorder="1" applyAlignment="1" applyProtection="1">
      <alignment horizontal="center" vertical="center"/>
    </xf>
    <xf numFmtId="0" fontId="48" fillId="23" borderId="39" xfId="0" applyNumberFormat="1" applyFont="1" applyFill="1" applyBorder="1" applyAlignment="1" applyProtection="1">
      <alignment horizontal="center" vertical="center"/>
    </xf>
    <xf numFmtId="0" fontId="48" fillId="23" borderId="0" xfId="0" applyNumberFormat="1" applyFont="1" applyFill="1" applyBorder="1" applyAlignment="1" applyProtection="1">
      <alignment horizontal="center" vertical="center"/>
    </xf>
    <xf numFmtId="0" fontId="48" fillId="23" borderId="41" xfId="0" applyNumberFormat="1" applyFont="1" applyFill="1" applyBorder="1" applyAlignment="1" applyProtection="1">
      <alignment horizontal="center" vertical="center"/>
    </xf>
    <xf numFmtId="14" fontId="48" fillId="22" borderId="36" xfId="0" applyNumberFormat="1" applyFont="1" applyFill="1" applyBorder="1" applyAlignment="1" applyProtection="1">
      <alignment horizontal="center" vertical="center" shrinkToFit="1"/>
      <protection locked="0"/>
    </xf>
    <xf numFmtId="14" fontId="48" fillId="22" borderId="37" xfId="0" applyNumberFormat="1" applyFont="1" applyFill="1" applyBorder="1" applyAlignment="1" applyProtection="1">
      <alignment horizontal="center" vertical="center" shrinkToFit="1"/>
      <protection locked="0"/>
    </xf>
    <xf numFmtId="14" fontId="48" fillId="22" borderId="38" xfId="0" applyNumberFormat="1" applyFont="1" applyFill="1" applyBorder="1" applyAlignment="1" applyProtection="1">
      <alignment horizontal="center" vertical="center" shrinkToFit="1"/>
      <protection locked="0"/>
    </xf>
    <xf numFmtId="0" fontId="48" fillId="23" borderId="21" xfId="0" applyNumberFormat="1" applyFont="1" applyFill="1" applyBorder="1" applyAlignment="1" applyProtection="1">
      <alignment horizontal="center" vertical="center"/>
    </xf>
    <xf numFmtId="166" fontId="35" fillId="23" borderId="20" xfId="0" applyNumberFormat="1" applyFont="1" applyFill="1" applyBorder="1" applyAlignment="1" applyProtection="1">
      <alignment horizontal="center" vertical="center"/>
    </xf>
    <xf numFmtId="166" fontId="35" fillId="23" borderId="22" xfId="0" applyNumberFormat="1" applyFont="1" applyFill="1" applyBorder="1" applyAlignment="1" applyProtection="1">
      <alignment horizontal="center" vertical="center"/>
    </xf>
    <xf numFmtId="166" fontId="35" fillId="23" borderId="21" xfId="0" applyNumberFormat="1" applyFont="1" applyFill="1" applyBorder="1" applyAlignment="1" applyProtection="1">
      <alignment horizontal="center" vertical="center"/>
    </xf>
    <xf numFmtId="0" fontId="48" fillId="23" borderId="23" xfId="0" applyNumberFormat="1" applyFont="1" applyFill="1" applyBorder="1" applyAlignment="1" applyProtection="1">
      <alignment horizontal="center" vertical="center"/>
    </xf>
    <xf numFmtId="0" fontId="48" fillId="23" borderId="24" xfId="0" applyNumberFormat="1" applyFont="1" applyFill="1" applyBorder="1" applyAlignment="1" applyProtection="1">
      <alignment horizontal="center" vertical="center"/>
    </xf>
    <xf numFmtId="166" fontId="35" fillId="23" borderId="23" xfId="0" applyNumberFormat="1" applyFont="1" applyFill="1" applyBorder="1" applyAlignment="1" applyProtection="1">
      <alignment horizontal="center" vertical="center"/>
    </xf>
    <xf numFmtId="166" fontId="35" fillId="23" borderId="24" xfId="0" applyNumberFormat="1" applyFont="1" applyFill="1" applyBorder="1" applyAlignment="1" applyProtection="1">
      <alignment horizontal="center" vertical="center"/>
    </xf>
    <xf numFmtId="166" fontId="35" fillId="23" borderId="27" xfId="0" applyNumberFormat="1" applyFont="1" applyFill="1" applyBorder="1" applyAlignment="1" applyProtection="1">
      <alignment horizontal="center" vertical="center"/>
    </xf>
    <xf numFmtId="166" fontId="35" fillId="23" borderId="28" xfId="0" applyNumberFormat="1" applyFont="1" applyFill="1" applyBorder="1" applyAlignment="1" applyProtection="1">
      <alignment horizontal="center" vertical="center"/>
    </xf>
    <xf numFmtId="166" fontId="35" fillId="23" borderId="25" xfId="0" applyNumberFormat="1" applyFont="1" applyFill="1" applyBorder="1" applyAlignment="1" applyProtection="1">
      <alignment horizontal="center" vertical="center"/>
    </xf>
    <xf numFmtId="166" fontId="35" fillId="23" borderId="26" xfId="0" applyNumberFormat="1" applyFont="1" applyFill="1" applyBorder="1" applyAlignment="1" applyProtection="1">
      <alignment horizontal="center" vertical="center"/>
    </xf>
    <xf numFmtId="0" fontId="48" fillId="23" borderId="27" xfId="0" applyNumberFormat="1" applyFont="1" applyFill="1" applyBorder="1" applyAlignment="1" applyProtection="1">
      <alignment horizontal="center" vertical="center"/>
    </xf>
    <xf numFmtId="0" fontId="48" fillId="23" borderId="28" xfId="0" applyNumberFormat="1" applyFont="1" applyFill="1" applyBorder="1" applyAlignment="1" applyProtection="1">
      <alignment horizontal="center" vertical="center"/>
    </xf>
    <xf numFmtId="0" fontId="48" fillId="23" borderId="25" xfId="0" applyNumberFormat="1" applyFont="1" applyFill="1" applyBorder="1" applyAlignment="1" applyProtection="1">
      <alignment horizontal="center" vertical="center"/>
    </xf>
    <xf numFmtId="0" fontId="48" fillId="23" borderId="26" xfId="0" applyNumberFormat="1" applyFont="1" applyFill="1" applyBorder="1" applyAlignment="1" applyProtection="1">
      <alignment horizontal="center" vertical="center"/>
    </xf>
    <xf numFmtId="166" fontId="35" fillId="23" borderId="39" xfId="0" applyNumberFormat="1" applyFont="1" applyFill="1" applyBorder="1" applyAlignment="1" applyProtection="1">
      <alignment horizontal="center" vertical="center"/>
    </xf>
    <xf numFmtId="166" fontId="35" fillId="23" borderId="0" xfId="0" applyNumberFormat="1" applyFont="1" applyFill="1" applyBorder="1" applyAlignment="1" applyProtection="1">
      <alignment horizontal="center" vertical="center"/>
    </xf>
    <xf numFmtId="166" fontId="35" fillId="23" borderId="41" xfId="0" applyNumberFormat="1" applyFont="1" applyFill="1" applyBorder="1" applyAlignment="1" applyProtection="1">
      <alignment horizontal="center" vertical="center"/>
    </xf>
    <xf numFmtId="166" fontId="35" fillId="23" borderId="40" xfId="0" applyNumberFormat="1" applyFont="1" applyFill="1" applyBorder="1" applyAlignment="1" applyProtection="1">
      <alignment horizontal="center" vertical="center"/>
    </xf>
    <xf numFmtId="0" fontId="48" fillId="23" borderId="40" xfId="0" applyNumberFormat="1" applyFont="1" applyFill="1" applyBorder="1" applyAlignment="1" applyProtection="1">
      <alignment horizontal="center" vertical="center"/>
    </xf>
    <xf numFmtId="0" fontId="38" fillId="21" borderId="42" xfId="0" applyNumberFormat="1" applyFont="1" applyFill="1" applyBorder="1" applyAlignment="1" applyProtection="1">
      <alignment horizontal="left" vertical="center"/>
    </xf>
    <xf numFmtId="0" fontId="38" fillId="21" borderId="12" xfId="0" applyNumberFormat="1" applyFont="1" applyFill="1" applyBorder="1" applyAlignment="1" applyProtection="1">
      <alignment horizontal="left" vertical="center"/>
    </xf>
    <xf numFmtId="0" fontId="28" fillId="0" borderId="42"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 fillId="0" borderId="62" xfId="0" applyFont="1" applyBorder="1" applyAlignment="1">
      <alignment horizontal="left" vertical="center" wrapText="1"/>
    </xf>
    <xf numFmtId="0" fontId="0" fillId="0" borderId="62" xfId="0" applyBorder="1" applyAlignment="1">
      <alignment horizontal="left" vertical="center" wrapText="1"/>
    </xf>
    <xf numFmtId="0" fontId="0" fillId="0" borderId="62" xfId="0"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5" xr:uid="{00000000-0005-0000-0000-000022000000}"/>
    <cellStyle name="Input" xfId="35" builtinId="20" customBuiltin="1"/>
    <cellStyle name="Linked Cell" xfId="36" builtinId="24" customBuiltin="1"/>
    <cellStyle name="Neutral" xfId="37" builtinId="28" customBuiltin="1"/>
    <cellStyle name="Normal" xfId="0" builtinId="0"/>
    <cellStyle name="Normal 2" xfId="44" xr:uid="{00000000-0005-0000-0000-000027000000}"/>
    <cellStyle name="Note" xfId="38" builtinId="10" customBuiltin="1"/>
    <cellStyle name="Output" xfId="39" builtinId="21" customBuiltin="1"/>
    <cellStyle name="Percent" xfId="40" builtinId="5"/>
    <cellStyle name="Percent 2" xfId="46" xr:uid="{00000000-0005-0000-0000-00002B000000}"/>
    <cellStyle name="Title" xfId="41" builtinId="15" customBuiltin="1"/>
    <cellStyle name="Total" xfId="42" builtinId="25" customBuiltin="1"/>
    <cellStyle name="Warning Text" xfId="43" builtinId="11" customBuiltin="1"/>
  </cellStyles>
  <dxfs count="18">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I$1" horiz="1" max="100" min="1" page="0" val="100"/>
</file>

<file path=xl/drawings/drawing1.xml><?xml version="1.0" encoding="utf-8"?>
<xdr:wsDr xmlns:xdr="http://schemas.openxmlformats.org/drawingml/2006/spreadsheetDrawing" xmlns:a="http://schemas.openxmlformats.org/drawingml/2006/main">
  <xdr:twoCellAnchor editAs="absolute">
    <xdr:from>
      <xdr:col>4</xdr:col>
      <xdr:colOff>542925</xdr:colOff>
      <xdr:row>5</xdr:row>
      <xdr:rowOff>147109</xdr:rowOff>
    </xdr:from>
    <xdr:to>
      <xdr:col>14</xdr:col>
      <xdr:colOff>134408</xdr:colOff>
      <xdr:row>10</xdr:row>
      <xdr:rowOff>67733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10</xdr:col>
          <xdr:colOff>9525</xdr:colOff>
          <xdr:row>0</xdr:row>
          <xdr:rowOff>0</xdr:rowOff>
        </xdr:from>
        <xdr:to>
          <xdr:col>26</xdr:col>
          <xdr:colOff>114300</xdr:colOff>
          <xdr:row>0</xdr:row>
          <xdr:rowOff>190500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ReportPDA_PeterTierney.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BASES%20framework%20competency%20document.do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BX50"/>
  <sheetViews>
    <sheetView showGridLines="0" tabSelected="1" topLeftCell="A31" zoomScale="90" zoomScaleNormal="90" workbookViewId="0">
      <pane xSplit="1" topLeftCell="B1" activePane="topRight" state="frozen"/>
      <selection pane="topRight" activeCell="C12" sqref="C12"/>
    </sheetView>
  </sheetViews>
  <sheetFormatPr defaultColWidth="9.140625" defaultRowHeight="12.75" x14ac:dyDescent="0.2"/>
  <cols>
    <col min="1" max="1" width="5.85546875" style="5" customWidth="1"/>
    <col min="2" max="2" width="21.140625" style="3" customWidth="1"/>
    <col min="3" max="3" width="39.140625" style="3" customWidth="1"/>
    <col min="4" max="4" width="6.85546875" style="6" hidden="1" customWidth="1"/>
    <col min="5" max="6" width="12" style="3" customWidth="1"/>
    <col min="7" max="7" width="6" style="3" customWidth="1"/>
    <col min="8" max="8" width="6.7109375" style="3" customWidth="1"/>
    <col min="9" max="9" width="8.42578125" style="3" customWidth="1"/>
    <col min="10" max="10" width="1.42578125" style="3" customWidth="1"/>
    <col min="11" max="45" width="2.7109375" style="3" customWidth="1"/>
    <col min="46" max="66" width="1.7109375" style="3" customWidth="1"/>
    <col min="67" max="737" width="1.7109375" style="4" customWidth="1"/>
    <col min="738" max="738" width="3.140625" style="4" customWidth="1"/>
    <col min="739" max="16384" width="9.140625" style="4"/>
  </cols>
  <sheetData>
    <row r="1" spans="1:752" s="69" customFormat="1" ht="18.75" customHeight="1" thickBot="1" x14ac:dyDescent="0.25">
      <c r="A1" s="66"/>
      <c r="B1" s="72" t="s">
        <v>9</v>
      </c>
      <c r="C1" s="223">
        <v>43475</v>
      </c>
      <c r="D1" s="224"/>
      <c r="E1" s="225"/>
      <c r="H1" s="72" t="s">
        <v>8</v>
      </c>
      <c r="I1" s="73">
        <v>110</v>
      </c>
      <c r="K1" s="210" t="str">
        <f>"Week "&amp;(K3-($C$1-WEEKDAY($C$1,1)+2))/7+1</f>
        <v>Week 110</v>
      </c>
      <c r="L1" s="205"/>
      <c r="M1" s="205"/>
      <c r="N1" s="205"/>
      <c r="O1" s="205"/>
      <c r="P1" s="205"/>
      <c r="Q1" s="226"/>
      <c r="R1" s="210" t="str">
        <f>"Week "&amp;(R3-($C$1-WEEKDAY($C$1,1)+2))/7+1</f>
        <v>Week 111</v>
      </c>
      <c r="S1" s="205"/>
      <c r="T1" s="205"/>
      <c r="U1" s="205"/>
      <c r="V1" s="205"/>
      <c r="W1" s="205"/>
      <c r="X1" s="211"/>
      <c r="Y1" s="230" t="str">
        <f>"Week "&amp;(Y3-($C$1-WEEKDAY($C$1,1)+2))/7+1</f>
        <v>Week 112</v>
      </c>
      <c r="Z1" s="205"/>
      <c r="AA1" s="205"/>
      <c r="AB1" s="205"/>
      <c r="AC1" s="205"/>
      <c r="AD1" s="205"/>
      <c r="AE1" s="231"/>
      <c r="AF1" s="240" t="str">
        <f>"Week "&amp;(AF3-($C$1-WEEKDAY($C$1,1)+2))/7+1</f>
        <v>Week 113</v>
      </c>
      <c r="AG1" s="205"/>
      <c r="AH1" s="205"/>
      <c r="AI1" s="205"/>
      <c r="AJ1" s="205"/>
      <c r="AK1" s="205"/>
      <c r="AL1" s="241"/>
      <c r="AM1" s="238" t="str">
        <f>"Week "&amp;(AM3-($C$1-WEEKDAY($C$1,1)+2))/7+1</f>
        <v>Week 114</v>
      </c>
      <c r="AN1" s="205"/>
      <c r="AO1" s="205"/>
      <c r="AP1" s="205"/>
      <c r="AQ1" s="205"/>
      <c r="AR1" s="205"/>
      <c r="AS1" s="239"/>
      <c r="AT1" s="214" t="str">
        <f>"Week "&amp;(AT3-($C$1-WEEKDAY($C$1,1)+2))/7+1</f>
        <v>Week 115</v>
      </c>
      <c r="AU1" s="205"/>
      <c r="AV1" s="205"/>
      <c r="AW1" s="205"/>
      <c r="AX1" s="205"/>
      <c r="AY1" s="205"/>
      <c r="AZ1" s="215"/>
      <c r="BA1" s="216" t="str">
        <f>"Week "&amp;(BA3-($C$1-WEEKDAY($C$1,1)+2))/7+1</f>
        <v>Week 116</v>
      </c>
      <c r="BB1" s="205"/>
      <c r="BC1" s="205"/>
      <c r="BD1" s="205"/>
      <c r="BE1" s="205"/>
      <c r="BF1" s="205"/>
      <c r="BG1" s="217"/>
      <c r="BH1" s="204" t="str">
        <f>"Week "&amp;(BH3-($C$1-WEEKDAY($C$1,1)+2))/7+1</f>
        <v>Week 117</v>
      </c>
      <c r="BI1" s="205"/>
      <c r="BJ1" s="205"/>
      <c r="BK1" s="205"/>
      <c r="BL1" s="205"/>
      <c r="BM1" s="205"/>
      <c r="BN1" s="206"/>
      <c r="BO1" s="204" t="str">
        <f>"Week "&amp;(BO3-($C$1-WEEKDAY($C$1,1)+2))/7+1</f>
        <v>Week 118</v>
      </c>
      <c r="BP1" s="205"/>
      <c r="BQ1" s="205"/>
      <c r="BR1" s="205"/>
      <c r="BS1" s="205"/>
      <c r="BT1" s="205"/>
      <c r="BU1" s="206"/>
      <c r="BV1" s="204" t="str">
        <f>"Week "&amp;(BV3-($C$1-WEEKDAY($C$1,1)+2))/7+1</f>
        <v>Week 119</v>
      </c>
      <c r="BW1" s="205"/>
      <c r="BX1" s="205"/>
      <c r="BY1" s="205"/>
      <c r="BZ1" s="205"/>
      <c r="CA1" s="205"/>
      <c r="CB1" s="206"/>
      <c r="CC1" s="204" t="str">
        <f>"Week "&amp;(CC3-($C$1-WEEKDAY($C$1,1)+2))/7+1</f>
        <v>Week 120</v>
      </c>
      <c r="CD1" s="205"/>
      <c r="CE1" s="205"/>
      <c r="CF1" s="205"/>
      <c r="CG1" s="205"/>
      <c r="CH1" s="205"/>
      <c r="CI1" s="206"/>
      <c r="CJ1" s="204" t="str">
        <f>"Week "&amp;(CJ3-($C$1-WEEKDAY($C$1,1)+2))/7+1</f>
        <v>Week 121</v>
      </c>
      <c r="CK1" s="205"/>
      <c r="CL1" s="205"/>
      <c r="CM1" s="205"/>
      <c r="CN1" s="205"/>
      <c r="CO1" s="205"/>
      <c r="CP1" s="206"/>
      <c r="CQ1" s="204" t="str">
        <f>"Week "&amp;(CQ3-($C$1-WEEKDAY($C$1,1)+2))/7+1</f>
        <v>Week 122</v>
      </c>
      <c r="CR1" s="205"/>
      <c r="CS1" s="205"/>
      <c r="CT1" s="205"/>
      <c r="CU1" s="205"/>
      <c r="CV1" s="205"/>
      <c r="CW1" s="206"/>
      <c r="CX1" s="204" t="str">
        <f>"Week "&amp;(CX3-($C$1-WEEKDAY($C$1,1)+2))/7+1</f>
        <v>Week 123</v>
      </c>
      <c r="CY1" s="205"/>
      <c r="CZ1" s="205"/>
      <c r="DA1" s="205"/>
      <c r="DB1" s="205"/>
      <c r="DC1" s="205"/>
      <c r="DD1" s="206"/>
      <c r="DE1" s="204" t="str">
        <f>"Week "&amp;(DE3-($C$1-WEEKDAY($C$1,1)+2))/7+1</f>
        <v>Week 124</v>
      </c>
      <c r="DF1" s="205"/>
      <c r="DG1" s="205"/>
      <c r="DH1" s="205"/>
      <c r="DI1" s="205"/>
      <c r="DJ1" s="205"/>
      <c r="DK1" s="206"/>
      <c r="DL1" s="204" t="str">
        <f>"Week "&amp;(DL3-($C$1-WEEKDAY($C$1,1)+2))/7+1</f>
        <v>Week 125</v>
      </c>
      <c r="DM1" s="205"/>
      <c r="DN1" s="205"/>
      <c r="DO1" s="205"/>
      <c r="DP1" s="205"/>
      <c r="DQ1" s="205"/>
      <c r="DR1" s="206"/>
      <c r="DS1" s="204" t="str">
        <f>"Week "&amp;(DS3-($C$1-WEEKDAY($C$1,1)+2))/7+1</f>
        <v>Week 126</v>
      </c>
      <c r="DT1" s="205"/>
      <c r="DU1" s="205"/>
      <c r="DV1" s="205"/>
      <c r="DW1" s="205"/>
      <c r="DX1" s="205"/>
      <c r="DY1" s="206"/>
      <c r="DZ1" s="204" t="str">
        <f>"Week "&amp;(DZ3-($C$1-WEEKDAY($C$1,1)+2))/7+1</f>
        <v>Week 127</v>
      </c>
      <c r="EA1" s="205"/>
      <c r="EB1" s="205"/>
      <c r="EC1" s="205"/>
      <c r="ED1" s="205"/>
      <c r="EE1" s="205"/>
      <c r="EF1" s="206"/>
      <c r="EG1" s="204" t="str">
        <f>"Week "&amp;(EG3-($C$1-WEEKDAY($C$1,1)+2))/7+1</f>
        <v>Week 128</v>
      </c>
      <c r="EH1" s="205"/>
      <c r="EI1" s="205"/>
      <c r="EJ1" s="205"/>
      <c r="EK1" s="205"/>
      <c r="EL1" s="205"/>
      <c r="EM1" s="206"/>
      <c r="EN1" s="204" t="str">
        <f>"Week "&amp;(EN3-($C$1-WEEKDAY($C$1,1)+2))/7+1</f>
        <v>Week 129</v>
      </c>
      <c r="EO1" s="205"/>
      <c r="EP1" s="205"/>
      <c r="EQ1" s="205"/>
      <c r="ER1" s="205"/>
      <c r="ES1" s="205"/>
      <c r="ET1" s="206"/>
      <c r="EU1" s="204" t="str">
        <f>"Week "&amp;(EU3-($C$1-WEEKDAY($C$1,1)+2))/7+1</f>
        <v>Week 130</v>
      </c>
      <c r="EV1" s="205"/>
      <c r="EW1" s="205"/>
      <c r="EX1" s="205"/>
      <c r="EY1" s="205"/>
      <c r="EZ1" s="205"/>
      <c r="FA1" s="206"/>
      <c r="FB1" s="204" t="str">
        <f>"Week "&amp;(FB3-($C$1-WEEKDAY($C$1,1)+2))/7+1</f>
        <v>Week 131</v>
      </c>
      <c r="FC1" s="205"/>
      <c r="FD1" s="205"/>
      <c r="FE1" s="205"/>
      <c r="FF1" s="205"/>
      <c r="FG1" s="205"/>
      <c r="FH1" s="206"/>
      <c r="FI1" s="204" t="str">
        <f>"Week "&amp;(FI3-($C$1-WEEKDAY($C$1,1)+2))/7+1</f>
        <v>Week 132</v>
      </c>
      <c r="FJ1" s="205"/>
      <c r="FK1" s="205"/>
      <c r="FL1" s="205"/>
      <c r="FM1" s="205"/>
      <c r="FN1" s="205"/>
      <c r="FO1" s="206"/>
      <c r="FP1" s="220" t="str">
        <f>"Week "&amp;(FP3-($C$1-WEEKDAY($C$1,1)+2))/7+1</f>
        <v>Week 133</v>
      </c>
      <c r="FQ1" s="221"/>
      <c r="FR1" s="221"/>
      <c r="FS1" s="221"/>
      <c r="FT1" s="221"/>
      <c r="FU1" s="221"/>
      <c r="FV1" s="222"/>
      <c r="FW1" s="220" t="str">
        <f>"Week "&amp;(FW3-($C$1-WEEKDAY($C$1,1)+2))/7+1</f>
        <v>Week 134</v>
      </c>
      <c r="FX1" s="221"/>
      <c r="FY1" s="221"/>
      <c r="FZ1" s="221"/>
      <c r="GA1" s="221"/>
      <c r="GB1" s="221"/>
      <c r="GC1" s="222"/>
      <c r="GD1" s="220" t="str">
        <f>"Week "&amp;(GD3-($C$1-WEEKDAY($C$1,1)+2))/7+1</f>
        <v>Week 135</v>
      </c>
      <c r="GE1" s="221"/>
      <c r="GF1" s="221"/>
      <c r="GG1" s="221"/>
      <c r="GH1" s="221"/>
      <c r="GI1" s="221"/>
      <c r="GJ1" s="222"/>
      <c r="GK1" s="220" t="str">
        <f>"Week "&amp;(GK3-($C$1-WEEKDAY($C$1,1)+2))/7+1</f>
        <v>Week 136</v>
      </c>
      <c r="GL1" s="221"/>
      <c r="GM1" s="221"/>
      <c r="GN1" s="221"/>
      <c r="GO1" s="221"/>
      <c r="GP1" s="221"/>
      <c r="GQ1" s="222"/>
      <c r="GR1" s="220"/>
      <c r="GS1" s="221"/>
      <c r="GT1" s="221"/>
      <c r="GU1" s="221"/>
      <c r="GV1" s="221"/>
      <c r="GW1" s="221"/>
      <c r="GX1" s="222"/>
      <c r="GY1" s="220"/>
      <c r="GZ1" s="221"/>
      <c r="HA1" s="221"/>
      <c r="HB1" s="221"/>
      <c r="HC1" s="221"/>
      <c r="HD1" s="221"/>
      <c r="HE1" s="246"/>
      <c r="HF1" s="204"/>
      <c r="HG1" s="205"/>
      <c r="HH1" s="205"/>
      <c r="HI1" s="205"/>
      <c r="HJ1" s="205"/>
      <c r="HK1" s="205"/>
      <c r="HL1" s="206"/>
      <c r="HM1" s="204"/>
      <c r="HN1" s="205"/>
      <c r="HO1" s="205"/>
      <c r="HP1" s="205"/>
      <c r="HQ1" s="205"/>
      <c r="HR1" s="205"/>
      <c r="HS1" s="206"/>
      <c r="HT1" s="204"/>
      <c r="HU1" s="205"/>
      <c r="HV1" s="205"/>
      <c r="HW1" s="205"/>
      <c r="HX1" s="205"/>
      <c r="HY1" s="205"/>
      <c r="HZ1" s="206"/>
      <c r="IA1" s="204"/>
      <c r="IB1" s="205"/>
      <c r="IC1" s="205"/>
      <c r="ID1" s="205"/>
      <c r="IE1" s="205"/>
      <c r="IF1" s="205"/>
      <c r="IG1" s="206"/>
      <c r="IH1" s="204"/>
      <c r="II1" s="205"/>
      <c r="IJ1" s="205"/>
      <c r="IK1" s="205"/>
      <c r="IL1" s="205"/>
      <c r="IM1" s="205"/>
      <c r="IN1" s="206"/>
      <c r="IO1" s="204"/>
      <c r="IP1" s="205"/>
      <c r="IQ1" s="205"/>
      <c r="IR1" s="205"/>
      <c r="IS1" s="205"/>
      <c r="IT1" s="205"/>
      <c r="IU1" s="206"/>
      <c r="IV1" s="204"/>
      <c r="IW1" s="205"/>
      <c r="IX1" s="205"/>
      <c r="IY1" s="205"/>
      <c r="IZ1" s="205"/>
      <c r="JA1" s="205"/>
      <c r="JB1" s="206"/>
      <c r="JC1" s="204"/>
      <c r="JD1" s="205"/>
      <c r="JE1" s="205"/>
      <c r="JF1" s="205"/>
      <c r="JG1" s="205"/>
      <c r="JH1" s="205"/>
      <c r="JI1" s="206"/>
      <c r="JJ1" s="204"/>
      <c r="JK1" s="205"/>
      <c r="JL1" s="205"/>
      <c r="JM1" s="205"/>
      <c r="JN1" s="205"/>
      <c r="JO1" s="205"/>
      <c r="JP1" s="206"/>
      <c r="JQ1" s="204"/>
      <c r="JR1" s="205"/>
      <c r="JS1" s="205"/>
      <c r="JT1" s="205"/>
      <c r="JU1" s="205"/>
      <c r="JV1" s="205"/>
      <c r="JW1" s="206"/>
      <c r="JX1" s="204"/>
      <c r="JY1" s="205"/>
      <c r="JZ1" s="205"/>
      <c r="KA1" s="205"/>
      <c r="KB1" s="205"/>
      <c r="KC1" s="205"/>
      <c r="KD1" s="206"/>
      <c r="KE1" s="204"/>
      <c r="KF1" s="205"/>
      <c r="KG1" s="205"/>
      <c r="KH1" s="205"/>
      <c r="KI1" s="205"/>
      <c r="KJ1" s="205"/>
      <c r="KK1" s="206"/>
      <c r="KL1" s="204"/>
      <c r="KM1" s="205"/>
      <c r="KN1" s="205"/>
      <c r="KO1" s="205"/>
      <c r="KP1" s="205"/>
      <c r="KQ1" s="205"/>
      <c r="KR1" s="206"/>
      <c r="KS1" s="204"/>
      <c r="KT1" s="205"/>
      <c r="KU1" s="205"/>
      <c r="KV1" s="205"/>
      <c r="KW1" s="205"/>
      <c r="KX1" s="205"/>
      <c r="KY1" s="206"/>
      <c r="KZ1" s="204"/>
      <c r="LA1" s="205"/>
      <c r="LB1" s="205"/>
      <c r="LC1" s="205"/>
      <c r="LD1" s="205"/>
      <c r="LE1" s="205"/>
      <c r="LF1" s="206"/>
      <c r="LG1" s="204"/>
      <c r="LH1" s="205"/>
      <c r="LI1" s="205"/>
      <c r="LJ1" s="205"/>
      <c r="LK1" s="205"/>
      <c r="LL1" s="205"/>
      <c r="LM1" s="206"/>
      <c r="LN1" s="204"/>
      <c r="LO1" s="205"/>
      <c r="LP1" s="205"/>
      <c r="LQ1" s="205"/>
      <c r="LR1" s="205"/>
      <c r="LS1" s="205"/>
      <c r="LT1" s="206"/>
      <c r="LU1" s="204"/>
      <c r="LV1" s="205"/>
      <c r="LW1" s="205"/>
      <c r="LX1" s="205"/>
      <c r="LY1" s="205"/>
      <c r="LZ1" s="205"/>
      <c r="MA1" s="206"/>
      <c r="MB1" s="204"/>
      <c r="MC1" s="205"/>
      <c r="MD1" s="205"/>
      <c r="ME1" s="205"/>
      <c r="MF1" s="205"/>
      <c r="MG1" s="205"/>
      <c r="MH1" s="206"/>
      <c r="MI1" s="204"/>
      <c r="MJ1" s="205"/>
      <c r="MK1" s="205"/>
      <c r="ML1" s="205"/>
      <c r="MM1" s="205"/>
      <c r="MN1" s="205"/>
      <c r="MO1" s="206"/>
      <c r="MP1" s="204"/>
      <c r="MQ1" s="205"/>
      <c r="MR1" s="205"/>
      <c r="MS1" s="205"/>
      <c r="MT1" s="205"/>
      <c r="MU1" s="205"/>
      <c r="MV1" s="206"/>
      <c r="MW1" s="204"/>
      <c r="MX1" s="205"/>
      <c r="MY1" s="205"/>
      <c r="MZ1" s="205"/>
      <c r="NA1" s="205"/>
      <c r="NB1" s="205"/>
      <c r="NC1" s="206"/>
      <c r="ND1" s="204"/>
      <c r="NE1" s="205"/>
      <c r="NF1" s="205"/>
      <c r="NG1" s="205"/>
      <c r="NH1" s="205"/>
      <c r="NI1" s="205"/>
      <c r="NJ1" s="206"/>
      <c r="NK1" s="204"/>
      <c r="NL1" s="205"/>
      <c r="NM1" s="205"/>
      <c r="NN1" s="205"/>
      <c r="NO1" s="205"/>
      <c r="NP1" s="205"/>
      <c r="NQ1" s="206"/>
      <c r="NR1" s="204"/>
      <c r="NS1" s="205"/>
      <c r="NT1" s="205"/>
      <c r="NU1" s="205"/>
      <c r="NV1" s="205"/>
      <c r="NW1" s="205"/>
      <c r="NX1" s="206"/>
      <c r="NY1" s="204"/>
      <c r="NZ1" s="205"/>
      <c r="OA1" s="205"/>
      <c r="OB1" s="205"/>
      <c r="OC1" s="205"/>
      <c r="OD1" s="205"/>
      <c r="OE1" s="206"/>
      <c r="OF1" s="204"/>
      <c r="OG1" s="205"/>
      <c r="OH1" s="205"/>
      <c r="OI1" s="205"/>
      <c r="OJ1" s="205"/>
      <c r="OK1" s="205"/>
      <c r="OL1" s="206"/>
      <c r="OM1" s="204"/>
      <c r="ON1" s="205"/>
      <c r="OO1" s="205"/>
      <c r="OP1" s="205"/>
      <c r="OQ1" s="205"/>
      <c r="OR1" s="205"/>
      <c r="OS1" s="206"/>
      <c r="OT1" s="204"/>
      <c r="OU1" s="205"/>
      <c r="OV1" s="205"/>
      <c r="OW1" s="205"/>
      <c r="OX1" s="205"/>
      <c r="OY1" s="205"/>
      <c r="OZ1" s="206"/>
      <c r="PA1" s="204"/>
      <c r="PB1" s="205"/>
      <c r="PC1" s="205"/>
      <c r="PD1" s="205"/>
      <c r="PE1" s="205"/>
      <c r="PF1" s="205"/>
      <c r="PG1" s="206"/>
      <c r="PH1" s="204"/>
      <c r="PI1" s="205"/>
      <c r="PJ1" s="205"/>
      <c r="PK1" s="205"/>
      <c r="PL1" s="205"/>
      <c r="PM1" s="205"/>
      <c r="PN1" s="206"/>
      <c r="PO1" s="204"/>
      <c r="PP1" s="205"/>
      <c r="PQ1" s="205"/>
      <c r="PR1" s="205"/>
      <c r="PS1" s="205"/>
      <c r="PT1" s="205"/>
      <c r="PU1" s="206"/>
      <c r="PV1" s="204"/>
      <c r="PW1" s="205"/>
      <c r="PX1" s="205"/>
      <c r="PY1" s="205"/>
      <c r="PZ1" s="205"/>
      <c r="QA1" s="205"/>
      <c r="QB1" s="206"/>
      <c r="QC1" s="204"/>
      <c r="QD1" s="205"/>
      <c r="QE1" s="205"/>
      <c r="QF1" s="205"/>
      <c r="QG1" s="205"/>
      <c r="QH1" s="205"/>
      <c r="QI1" s="206"/>
      <c r="QJ1" s="204"/>
      <c r="QK1" s="205"/>
      <c r="QL1" s="205"/>
      <c r="QM1" s="205"/>
      <c r="QN1" s="205"/>
      <c r="QO1" s="205"/>
      <c r="QP1" s="206"/>
      <c r="QQ1" s="204"/>
      <c r="QR1" s="205"/>
      <c r="QS1" s="205"/>
      <c r="QT1" s="205"/>
      <c r="QU1" s="205"/>
      <c r="QV1" s="205"/>
      <c r="QW1" s="206"/>
      <c r="QX1" s="204"/>
      <c r="QY1" s="205"/>
      <c r="QZ1" s="205"/>
      <c r="RA1" s="205"/>
      <c r="RB1" s="205"/>
      <c r="RC1" s="205"/>
      <c r="RD1" s="206"/>
      <c r="RE1" s="204"/>
      <c r="RF1" s="205"/>
      <c r="RG1" s="205"/>
      <c r="RH1" s="205"/>
      <c r="RI1" s="205"/>
      <c r="RJ1" s="205"/>
      <c r="RK1" s="206"/>
      <c r="RL1" s="204"/>
      <c r="RM1" s="205"/>
      <c r="RN1" s="205"/>
      <c r="RO1" s="205"/>
      <c r="RP1" s="205"/>
      <c r="RQ1" s="205"/>
      <c r="RR1" s="206"/>
      <c r="RS1" s="204"/>
      <c r="RT1" s="205"/>
      <c r="RU1" s="205"/>
      <c r="RV1" s="205"/>
      <c r="RW1" s="205"/>
      <c r="RX1" s="205"/>
      <c r="RY1" s="206"/>
      <c r="RZ1" s="204"/>
      <c r="SA1" s="205"/>
      <c r="SB1" s="205"/>
      <c r="SC1" s="205"/>
      <c r="SD1" s="205"/>
      <c r="SE1" s="205"/>
      <c r="SF1" s="206"/>
      <c r="SG1" s="204"/>
      <c r="SH1" s="205"/>
      <c r="SI1" s="205"/>
      <c r="SJ1" s="205"/>
      <c r="SK1" s="205"/>
      <c r="SL1" s="205"/>
      <c r="SM1" s="206"/>
      <c r="SN1" s="204"/>
      <c r="SO1" s="205"/>
      <c r="SP1" s="205"/>
      <c r="SQ1" s="205"/>
      <c r="SR1" s="205"/>
      <c r="SS1" s="205"/>
      <c r="ST1" s="206"/>
      <c r="SU1" s="204"/>
      <c r="SV1" s="205"/>
      <c r="SW1" s="205"/>
      <c r="SX1" s="205"/>
      <c r="SY1" s="205"/>
      <c r="SZ1" s="205"/>
      <c r="TA1" s="206"/>
      <c r="TB1" s="204"/>
      <c r="TC1" s="205"/>
      <c r="TD1" s="205"/>
      <c r="TE1" s="205"/>
      <c r="TF1" s="205"/>
      <c r="TG1" s="205"/>
      <c r="TH1" s="206"/>
      <c r="TI1" s="204"/>
      <c r="TJ1" s="205"/>
      <c r="TK1" s="205"/>
      <c r="TL1" s="205"/>
      <c r="TM1" s="205"/>
      <c r="TN1" s="205"/>
      <c r="TO1" s="206"/>
      <c r="TP1" s="204"/>
      <c r="TQ1" s="205"/>
      <c r="TR1" s="205"/>
      <c r="TS1" s="205"/>
      <c r="TT1" s="205"/>
      <c r="TU1" s="205"/>
      <c r="TV1" s="206"/>
      <c r="TW1" s="204"/>
      <c r="TX1" s="205"/>
      <c r="TY1" s="205"/>
      <c r="TZ1" s="205"/>
      <c r="UA1" s="205"/>
      <c r="UB1" s="205"/>
      <c r="UC1" s="206"/>
      <c r="UD1" s="204"/>
      <c r="UE1" s="205"/>
      <c r="UF1" s="205"/>
      <c r="UG1" s="205"/>
      <c r="UH1" s="205"/>
      <c r="UI1" s="205"/>
      <c r="UJ1" s="206"/>
      <c r="UK1" s="204"/>
      <c r="UL1" s="205"/>
      <c r="UM1" s="205"/>
      <c r="UN1" s="205"/>
      <c r="UO1" s="205"/>
      <c r="UP1" s="205"/>
      <c r="UQ1" s="206"/>
      <c r="UR1" s="204"/>
      <c r="US1" s="205"/>
      <c r="UT1" s="205"/>
      <c r="UU1" s="205"/>
      <c r="UV1" s="205"/>
      <c r="UW1" s="205"/>
      <c r="UX1" s="206"/>
      <c r="UY1" s="204"/>
      <c r="UZ1" s="205"/>
      <c r="VA1" s="205"/>
      <c r="VB1" s="205"/>
      <c r="VC1" s="205"/>
      <c r="VD1" s="205"/>
      <c r="VE1" s="206"/>
      <c r="VF1" s="204"/>
      <c r="VG1" s="205"/>
      <c r="VH1" s="205"/>
      <c r="VI1" s="205"/>
      <c r="VJ1" s="205"/>
      <c r="VK1" s="205"/>
      <c r="VL1" s="206"/>
      <c r="VM1" s="204"/>
      <c r="VN1" s="205"/>
      <c r="VO1" s="205"/>
      <c r="VP1" s="205"/>
      <c r="VQ1" s="205"/>
      <c r="VR1" s="205"/>
      <c r="VS1" s="206"/>
      <c r="VT1" s="204"/>
      <c r="VU1" s="205"/>
      <c r="VV1" s="205"/>
      <c r="VW1" s="205"/>
      <c r="VX1" s="205"/>
      <c r="VY1" s="205"/>
      <c r="VZ1" s="206"/>
      <c r="WA1" s="204"/>
      <c r="WB1" s="205"/>
      <c r="WC1" s="205"/>
      <c r="WD1" s="205"/>
      <c r="WE1" s="205"/>
      <c r="WF1" s="205"/>
      <c r="WG1" s="206"/>
      <c r="WH1" s="204"/>
      <c r="WI1" s="205"/>
      <c r="WJ1" s="205"/>
      <c r="WK1" s="205"/>
      <c r="WL1" s="205"/>
      <c r="WM1" s="205"/>
      <c r="WN1" s="206"/>
      <c r="WO1" s="204"/>
      <c r="WP1" s="205"/>
      <c r="WQ1" s="205"/>
      <c r="WR1" s="205"/>
      <c r="WS1" s="205"/>
      <c r="WT1" s="205"/>
      <c r="WU1" s="206"/>
      <c r="WV1" s="204"/>
      <c r="WW1" s="205"/>
      <c r="WX1" s="205"/>
      <c r="WY1" s="205"/>
      <c r="WZ1" s="205"/>
      <c r="XA1" s="205"/>
      <c r="XB1" s="206"/>
      <c r="XC1" s="204"/>
      <c r="XD1" s="205"/>
      <c r="XE1" s="205"/>
      <c r="XF1" s="205"/>
      <c r="XG1" s="205"/>
      <c r="XH1" s="205"/>
      <c r="XI1" s="206"/>
      <c r="XJ1" s="204"/>
      <c r="XK1" s="205"/>
      <c r="XL1" s="205"/>
      <c r="XM1" s="205"/>
      <c r="XN1" s="205"/>
      <c r="XO1" s="205"/>
      <c r="XP1" s="206"/>
      <c r="XQ1" s="204"/>
      <c r="XR1" s="205"/>
      <c r="XS1" s="205"/>
      <c r="XT1" s="205"/>
      <c r="XU1" s="205"/>
      <c r="XV1" s="205"/>
      <c r="XW1" s="206"/>
      <c r="XX1" s="204"/>
      <c r="XY1" s="205"/>
      <c r="XZ1" s="205"/>
      <c r="YA1" s="205"/>
      <c r="YB1" s="205"/>
      <c r="YC1" s="205"/>
      <c r="YD1" s="206"/>
      <c r="YE1" s="204"/>
      <c r="YF1" s="205"/>
      <c r="YG1" s="205"/>
      <c r="YH1" s="205"/>
      <c r="YI1" s="205"/>
      <c r="YJ1" s="205"/>
      <c r="YK1" s="206"/>
      <c r="YL1" s="204"/>
      <c r="YM1" s="205"/>
      <c r="YN1" s="205"/>
      <c r="YO1" s="205"/>
      <c r="YP1" s="205"/>
      <c r="YQ1" s="205"/>
      <c r="YR1" s="206"/>
      <c r="YS1" s="204"/>
      <c r="YT1" s="205"/>
      <c r="YU1" s="205"/>
      <c r="YV1" s="205"/>
      <c r="YW1" s="205"/>
      <c r="YX1" s="205"/>
      <c r="YY1" s="206"/>
      <c r="YZ1" s="204"/>
      <c r="ZA1" s="205"/>
      <c r="ZB1" s="205"/>
      <c r="ZC1" s="205"/>
      <c r="ZD1" s="205"/>
      <c r="ZE1" s="205"/>
      <c r="ZF1" s="206"/>
      <c r="ZG1" s="204"/>
      <c r="ZH1" s="205"/>
      <c r="ZI1" s="205"/>
      <c r="ZJ1" s="205"/>
      <c r="ZK1" s="205"/>
      <c r="ZL1" s="205"/>
      <c r="ZM1" s="206"/>
      <c r="ZN1" s="204"/>
      <c r="ZO1" s="205"/>
      <c r="ZP1" s="205"/>
      <c r="ZQ1" s="205"/>
      <c r="ZR1" s="205"/>
      <c r="ZS1" s="205"/>
      <c r="ZT1" s="206"/>
      <c r="ZU1" s="204"/>
      <c r="ZV1" s="205"/>
      <c r="ZW1" s="205"/>
      <c r="ZX1" s="205"/>
      <c r="ZY1" s="205"/>
      <c r="ZZ1" s="205"/>
      <c r="AAA1" s="206"/>
      <c r="AAB1" s="204"/>
      <c r="AAC1" s="205"/>
      <c r="AAD1" s="205"/>
      <c r="AAE1" s="205"/>
      <c r="AAF1" s="205"/>
      <c r="AAG1" s="205"/>
      <c r="AAH1" s="206"/>
      <c r="AAI1" s="204"/>
      <c r="AAJ1" s="205"/>
      <c r="AAK1" s="205"/>
      <c r="AAL1" s="205"/>
      <c r="AAM1" s="205"/>
      <c r="AAN1" s="205"/>
      <c r="AAO1" s="206"/>
      <c r="AAP1" s="204"/>
      <c r="AAQ1" s="205"/>
      <c r="AAR1" s="205"/>
      <c r="AAS1" s="205"/>
      <c r="AAT1" s="205"/>
      <c r="AAU1" s="205"/>
      <c r="AAV1" s="206"/>
      <c r="AAW1" s="204"/>
      <c r="AAX1" s="205"/>
      <c r="AAY1" s="205"/>
      <c r="AAZ1" s="205"/>
      <c r="ABA1" s="205"/>
      <c r="ABB1" s="205"/>
      <c r="ABC1" s="206"/>
      <c r="ABD1" s="204"/>
      <c r="ABE1" s="205"/>
      <c r="ABF1" s="205"/>
      <c r="ABG1" s="205"/>
      <c r="ABH1" s="205"/>
      <c r="ABI1" s="205"/>
      <c r="ABJ1" s="206"/>
      <c r="ABK1" s="204"/>
      <c r="ABL1" s="205"/>
      <c r="ABM1" s="205"/>
      <c r="ABN1" s="205"/>
      <c r="ABO1" s="205"/>
      <c r="ABP1" s="205"/>
      <c r="ABQ1" s="206"/>
      <c r="ABR1" s="204"/>
      <c r="ABS1" s="205"/>
      <c r="ABT1" s="205"/>
      <c r="ABU1" s="205"/>
      <c r="ABV1" s="205"/>
      <c r="ABW1" s="205"/>
      <c r="ABX1" s="206"/>
    </row>
    <row r="2" spans="1:752" s="38" customFormat="1" ht="18.75" customHeight="1" thickBot="1" x14ac:dyDescent="0.25">
      <c r="A2" s="71"/>
      <c r="B2" s="72" t="s">
        <v>24</v>
      </c>
      <c r="C2" s="223">
        <v>44317</v>
      </c>
      <c r="D2" s="224"/>
      <c r="E2" s="225"/>
      <c r="F2" s="70"/>
      <c r="G2" s="70"/>
      <c r="H2" s="70"/>
      <c r="I2" s="70"/>
      <c r="J2" s="37"/>
      <c r="K2" s="227">
        <f>K3</f>
        <v>44235</v>
      </c>
      <c r="L2" s="208"/>
      <c r="M2" s="208"/>
      <c r="N2" s="208"/>
      <c r="O2" s="208"/>
      <c r="P2" s="208"/>
      <c r="Q2" s="229"/>
      <c r="R2" s="227">
        <f>R3</f>
        <v>44242</v>
      </c>
      <c r="S2" s="208"/>
      <c r="T2" s="208"/>
      <c r="U2" s="208"/>
      <c r="V2" s="208"/>
      <c r="W2" s="208"/>
      <c r="X2" s="228"/>
      <c r="Y2" s="232">
        <f>Y3</f>
        <v>44249</v>
      </c>
      <c r="Z2" s="208"/>
      <c r="AA2" s="208"/>
      <c r="AB2" s="208"/>
      <c r="AC2" s="208"/>
      <c r="AD2" s="208"/>
      <c r="AE2" s="233"/>
      <c r="AF2" s="236">
        <f>AF3</f>
        <v>44256</v>
      </c>
      <c r="AG2" s="208"/>
      <c r="AH2" s="208"/>
      <c r="AI2" s="208"/>
      <c r="AJ2" s="208"/>
      <c r="AK2" s="208"/>
      <c r="AL2" s="237"/>
      <c r="AM2" s="234">
        <f>AM3</f>
        <v>44263</v>
      </c>
      <c r="AN2" s="208"/>
      <c r="AO2" s="208"/>
      <c r="AP2" s="208"/>
      <c r="AQ2" s="208"/>
      <c r="AR2" s="208"/>
      <c r="AS2" s="235"/>
      <c r="AT2" s="212">
        <f>AT3</f>
        <v>44270</v>
      </c>
      <c r="AU2" s="208"/>
      <c r="AV2" s="208"/>
      <c r="AW2" s="208"/>
      <c r="AX2" s="208"/>
      <c r="AY2" s="208"/>
      <c r="AZ2" s="213"/>
      <c r="BA2" s="218">
        <f>BA3</f>
        <v>44277</v>
      </c>
      <c r="BB2" s="208"/>
      <c r="BC2" s="208"/>
      <c r="BD2" s="208"/>
      <c r="BE2" s="208"/>
      <c r="BF2" s="208"/>
      <c r="BG2" s="219"/>
      <c r="BH2" s="207">
        <f>BH3</f>
        <v>44284</v>
      </c>
      <c r="BI2" s="208"/>
      <c r="BJ2" s="208"/>
      <c r="BK2" s="208"/>
      <c r="BL2" s="208"/>
      <c r="BM2" s="208"/>
      <c r="BN2" s="209"/>
      <c r="BO2" s="207">
        <f>BO3</f>
        <v>44291</v>
      </c>
      <c r="BP2" s="208"/>
      <c r="BQ2" s="208"/>
      <c r="BR2" s="208"/>
      <c r="BS2" s="208"/>
      <c r="BT2" s="208"/>
      <c r="BU2" s="209"/>
      <c r="BV2" s="207">
        <f>BV3</f>
        <v>44298</v>
      </c>
      <c r="BW2" s="208"/>
      <c r="BX2" s="208"/>
      <c r="BY2" s="208"/>
      <c r="BZ2" s="208"/>
      <c r="CA2" s="208"/>
      <c r="CB2" s="209"/>
      <c r="CC2" s="207">
        <f>CC3</f>
        <v>44305</v>
      </c>
      <c r="CD2" s="208"/>
      <c r="CE2" s="208"/>
      <c r="CF2" s="208"/>
      <c r="CG2" s="208"/>
      <c r="CH2" s="208"/>
      <c r="CI2" s="209"/>
      <c r="CJ2" s="207">
        <f>CJ3</f>
        <v>44312</v>
      </c>
      <c r="CK2" s="208"/>
      <c r="CL2" s="208"/>
      <c r="CM2" s="208"/>
      <c r="CN2" s="208"/>
      <c r="CO2" s="208"/>
      <c r="CP2" s="209"/>
      <c r="CQ2" s="207">
        <f>CQ3</f>
        <v>44319</v>
      </c>
      <c r="CR2" s="208"/>
      <c r="CS2" s="208"/>
      <c r="CT2" s="208"/>
      <c r="CU2" s="208"/>
      <c r="CV2" s="208"/>
      <c r="CW2" s="209"/>
      <c r="CX2" s="207">
        <f>CX3</f>
        <v>44326</v>
      </c>
      <c r="CY2" s="208"/>
      <c r="CZ2" s="208"/>
      <c r="DA2" s="208"/>
      <c r="DB2" s="208"/>
      <c r="DC2" s="208"/>
      <c r="DD2" s="209"/>
      <c r="DE2" s="207">
        <f>DE3</f>
        <v>44333</v>
      </c>
      <c r="DF2" s="208"/>
      <c r="DG2" s="208"/>
      <c r="DH2" s="208"/>
      <c r="DI2" s="208"/>
      <c r="DJ2" s="208"/>
      <c r="DK2" s="209"/>
      <c r="DL2" s="207">
        <f>DL3</f>
        <v>44340</v>
      </c>
      <c r="DM2" s="208"/>
      <c r="DN2" s="208"/>
      <c r="DO2" s="208"/>
      <c r="DP2" s="208"/>
      <c r="DQ2" s="208"/>
      <c r="DR2" s="209"/>
      <c r="DS2" s="207">
        <f>DS3</f>
        <v>44347</v>
      </c>
      <c r="DT2" s="208"/>
      <c r="DU2" s="208"/>
      <c r="DV2" s="208"/>
      <c r="DW2" s="208"/>
      <c r="DX2" s="208"/>
      <c r="DY2" s="209"/>
      <c r="DZ2" s="207">
        <f>DZ3</f>
        <v>44354</v>
      </c>
      <c r="EA2" s="208"/>
      <c r="EB2" s="208"/>
      <c r="EC2" s="208"/>
      <c r="ED2" s="208"/>
      <c r="EE2" s="208"/>
      <c r="EF2" s="209"/>
      <c r="EG2" s="207">
        <f>EG3</f>
        <v>44361</v>
      </c>
      <c r="EH2" s="208"/>
      <c r="EI2" s="208"/>
      <c r="EJ2" s="208"/>
      <c r="EK2" s="208"/>
      <c r="EL2" s="208"/>
      <c r="EM2" s="209"/>
      <c r="EN2" s="207">
        <f>EN3</f>
        <v>44368</v>
      </c>
      <c r="EO2" s="208"/>
      <c r="EP2" s="208"/>
      <c r="EQ2" s="208"/>
      <c r="ER2" s="208"/>
      <c r="ES2" s="208"/>
      <c r="ET2" s="209"/>
      <c r="EU2" s="207">
        <f>EU3</f>
        <v>44375</v>
      </c>
      <c r="EV2" s="208"/>
      <c r="EW2" s="208"/>
      <c r="EX2" s="208"/>
      <c r="EY2" s="208"/>
      <c r="EZ2" s="208"/>
      <c r="FA2" s="209"/>
      <c r="FB2" s="207">
        <f>FB3</f>
        <v>44382</v>
      </c>
      <c r="FC2" s="208"/>
      <c r="FD2" s="208"/>
      <c r="FE2" s="208"/>
      <c r="FF2" s="208"/>
      <c r="FG2" s="208"/>
      <c r="FH2" s="209"/>
      <c r="FI2" s="207">
        <f>FI3</f>
        <v>44389</v>
      </c>
      <c r="FJ2" s="208"/>
      <c r="FK2" s="208"/>
      <c r="FL2" s="208"/>
      <c r="FM2" s="208"/>
      <c r="FN2" s="208"/>
      <c r="FO2" s="209"/>
      <c r="FP2" s="242">
        <f>FP3</f>
        <v>44396</v>
      </c>
      <c r="FQ2" s="243"/>
      <c r="FR2" s="243"/>
      <c r="FS2" s="243"/>
      <c r="FT2" s="243"/>
      <c r="FU2" s="243"/>
      <c r="FV2" s="244"/>
      <c r="FW2" s="242">
        <f>FW3</f>
        <v>44403</v>
      </c>
      <c r="FX2" s="243"/>
      <c r="FY2" s="243"/>
      <c r="FZ2" s="243"/>
      <c r="GA2" s="243"/>
      <c r="GB2" s="243"/>
      <c r="GC2" s="244"/>
      <c r="GD2" s="242">
        <f>GD3</f>
        <v>44410</v>
      </c>
      <c r="GE2" s="243"/>
      <c r="GF2" s="243"/>
      <c r="GG2" s="243"/>
      <c r="GH2" s="243"/>
      <c r="GI2" s="243"/>
      <c r="GJ2" s="244"/>
      <c r="GK2" s="242">
        <f>GK3</f>
        <v>44417</v>
      </c>
      <c r="GL2" s="243"/>
      <c r="GM2" s="243"/>
      <c r="GN2" s="243"/>
      <c r="GO2" s="243"/>
      <c r="GP2" s="243"/>
      <c r="GQ2" s="244"/>
      <c r="GR2" s="242"/>
      <c r="GS2" s="243"/>
      <c r="GT2" s="243"/>
      <c r="GU2" s="243"/>
      <c r="GV2" s="243"/>
      <c r="GW2" s="243"/>
      <c r="GX2" s="244"/>
      <c r="GY2" s="242"/>
      <c r="GZ2" s="243"/>
      <c r="HA2" s="243"/>
      <c r="HB2" s="243"/>
      <c r="HC2" s="243"/>
      <c r="HD2" s="243"/>
      <c r="HE2" s="245"/>
      <c r="HF2" s="207"/>
      <c r="HG2" s="208"/>
      <c r="HH2" s="208"/>
      <c r="HI2" s="208"/>
      <c r="HJ2" s="208"/>
      <c r="HK2" s="208"/>
      <c r="HL2" s="209"/>
      <c r="HM2" s="207"/>
      <c r="HN2" s="208"/>
      <c r="HO2" s="208"/>
      <c r="HP2" s="208"/>
      <c r="HQ2" s="208"/>
      <c r="HR2" s="208"/>
      <c r="HS2" s="209"/>
      <c r="HT2" s="207"/>
      <c r="HU2" s="208"/>
      <c r="HV2" s="208"/>
      <c r="HW2" s="208"/>
      <c r="HX2" s="208"/>
      <c r="HY2" s="208"/>
      <c r="HZ2" s="209"/>
      <c r="IA2" s="207"/>
      <c r="IB2" s="208"/>
      <c r="IC2" s="208"/>
      <c r="ID2" s="208"/>
      <c r="IE2" s="208"/>
      <c r="IF2" s="208"/>
      <c r="IG2" s="209"/>
      <c r="IH2" s="207"/>
      <c r="II2" s="208"/>
      <c r="IJ2" s="208"/>
      <c r="IK2" s="208"/>
      <c r="IL2" s="208"/>
      <c r="IM2" s="208"/>
      <c r="IN2" s="209"/>
      <c r="IO2" s="207"/>
      <c r="IP2" s="208"/>
      <c r="IQ2" s="208"/>
      <c r="IR2" s="208"/>
      <c r="IS2" s="208"/>
      <c r="IT2" s="208"/>
      <c r="IU2" s="209"/>
      <c r="IV2" s="207"/>
      <c r="IW2" s="208"/>
      <c r="IX2" s="208"/>
      <c r="IY2" s="208"/>
      <c r="IZ2" s="208"/>
      <c r="JA2" s="208"/>
      <c r="JB2" s="209"/>
      <c r="JC2" s="207"/>
      <c r="JD2" s="208"/>
      <c r="JE2" s="208"/>
      <c r="JF2" s="208"/>
      <c r="JG2" s="208"/>
      <c r="JH2" s="208"/>
      <c r="JI2" s="209"/>
      <c r="JJ2" s="207"/>
      <c r="JK2" s="208"/>
      <c r="JL2" s="208"/>
      <c r="JM2" s="208"/>
      <c r="JN2" s="208"/>
      <c r="JO2" s="208"/>
      <c r="JP2" s="209"/>
      <c r="JQ2" s="207"/>
      <c r="JR2" s="208"/>
      <c r="JS2" s="208"/>
      <c r="JT2" s="208"/>
      <c r="JU2" s="208"/>
      <c r="JV2" s="208"/>
      <c r="JW2" s="209"/>
      <c r="JX2" s="207"/>
      <c r="JY2" s="208"/>
      <c r="JZ2" s="208"/>
      <c r="KA2" s="208"/>
      <c r="KB2" s="208"/>
      <c r="KC2" s="208"/>
      <c r="KD2" s="209"/>
      <c r="KE2" s="207"/>
      <c r="KF2" s="208"/>
      <c r="KG2" s="208"/>
      <c r="KH2" s="208"/>
      <c r="KI2" s="208"/>
      <c r="KJ2" s="208"/>
      <c r="KK2" s="209"/>
      <c r="KL2" s="207"/>
      <c r="KM2" s="208"/>
      <c r="KN2" s="208"/>
      <c r="KO2" s="208"/>
      <c r="KP2" s="208"/>
      <c r="KQ2" s="208"/>
      <c r="KR2" s="209"/>
      <c r="KS2" s="207"/>
      <c r="KT2" s="208"/>
      <c r="KU2" s="208"/>
      <c r="KV2" s="208"/>
      <c r="KW2" s="208"/>
      <c r="KX2" s="208"/>
      <c r="KY2" s="209"/>
      <c r="KZ2" s="207"/>
      <c r="LA2" s="208"/>
      <c r="LB2" s="208"/>
      <c r="LC2" s="208"/>
      <c r="LD2" s="208"/>
      <c r="LE2" s="208"/>
      <c r="LF2" s="209"/>
      <c r="LG2" s="207"/>
      <c r="LH2" s="208"/>
      <c r="LI2" s="208"/>
      <c r="LJ2" s="208"/>
      <c r="LK2" s="208"/>
      <c r="LL2" s="208"/>
      <c r="LM2" s="209"/>
      <c r="LN2" s="207"/>
      <c r="LO2" s="208"/>
      <c r="LP2" s="208"/>
      <c r="LQ2" s="208"/>
      <c r="LR2" s="208"/>
      <c r="LS2" s="208"/>
      <c r="LT2" s="209"/>
      <c r="LU2" s="207"/>
      <c r="LV2" s="208"/>
      <c r="LW2" s="208"/>
      <c r="LX2" s="208"/>
      <c r="LY2" s="208"/>
      <c r="LZ2" s="208"/>
      <c r="MA2" s="209"/>
      <c r="MB2" s="207"/>
      <c r="MC2" s="208"/>
      <c r="MD2" s="208"/>
      <c r="ME2" s="208"/>
      <c r="MF2" s="208"/>
      <c r="MG2" s="208"/>
      <c r="MH2" s="209"/>
      <c r="MI2" s="207"/>
      <c r="MJ2" s="208"/>
      <c r="MK2" s="208"/>
      <c r="ML2" s="208"/>
      <c r="MM2" s="208"/>
      <c r="MN2" s="208"/>
      <c r="MO2" s="209"/>
      <c r="MP2" s="207"/>
      <c r="MQ2" s="208"/>
      <c r="MR2" s="208"/>
      <c r="MS2" s="208"/>
      <c r="MT2" s="208"/>
      <c r="MU2" s="208"/>
      <c r="MV2" s="209"/>
      <c r="MW2" s="207"/>
      <c r="MX2" s="208"/>
      <c r="MY2" s="208"/>
      <c r="MZ2" s="208"/>
      <c r="NA2" s="208"/>
      <c r="NB2" s="208"/>
      <c r="NC2" s="209"/>
      <c r="ND2" s="207"/>
      <c r="NE2" s="208"/>
      <c r="NF2" s="208"/>
      <c r="NG2" s="208"/>
      <c r="NH2" s="208"/>
      <c r="NI2" s="208"/>
      <c r="NJ2" s="209"/>
      <c r="NK2" s="207"/>
      <c r="NL2" s="208"/>
      <c r="NM2" s="208"/>
      <c r="NN2" s="208"/>
      <c r="NO2" s="208"/>
      <c r="NP2" s="208"/>
      <c r="NQ2" s="209"/>
      <c r="NR2" s="207"/>
      <c r="NS2" s="208"/>
      <c r="NT2" s="208"/>
      <c r="NU2" s="208"/>
      <c r="NV2" s="208"/>
      <c r="NW2" s="208"/>
      <c r="NX2" s="209"/>
      <c r="NY2" s="207"/>
      <c r="NZ2" s="208"/>
      <c r="OA2" s="208"/>
      <c r="OB2" s="208"/>
      <c r="OC2" s="208"/>
      <c r="OD2" s="208"/>
      <c r="OE2" s="209"/>
      <c r="OF2" s="207"/>
      <c r="OG2" s="208"/>
      <c r="OH2" s="208"/>
      <c r="OI2" s="208"/>
      <c r="OJ2" s="208"/>
      <c r="OK2" s="208"/>
      <c r="OL2" s="209"/>
      <c r="OM2" s="207"/>
      <c r="ON2" s="208"/>
      <c r="OO2" s="208"/>
      <c r="OP2" s="208"/>
      <c r="OQ2" s="208"/>
      <c r="OR2" s="208"/>
      <c r="OS2" s="209"/>
      <c r="OT2" s="207"/>
      <c r="OU2" s="208"/>
      <c r="OV2" s="208"/>
      <c r="OW2" s="208"/>
      <c r="OX2" s="208"/>
      <c r="OY2" s="208"/>
      <c r="OZ2" s="209"/>
      <c r="PA2" s="207"/>
      <c r="PB2" s="208"/>
      <c r="PC2" s="208"/>
      <c r="PD2" s="208"/>
      <c r="PE2" s="208"/>
      <c r="PF2" s="208"/>
      <c r="PG2" s="209"/>
      <c r="PH2" s="207"/>
      <c r="PI2" s="208"/>
      <c r="PJ2" s="208"/>
      <c r="PK2" s="208"/>
      <c r="PL2" s="208"/>
      <c r="PM2" s="208"/>
      <c r="PN2" s="209"/>
      <c r="PO2" s="207"/>
      <c r="PP2" s="208"/>
      <c r="PQ2" s="208"/>
      <c r="PR2" s="208"/>
      <c r="PS2" s="208"/>
      <c r="PT2" s="208"/>
      <c r="PU2" s="209"/>
      <c r="PV2" s="207"/>
      <c r="PW2" s="208"/>
      <c r="PX2" s="208"/>
      <c r="PY2" s="208"/>
      <c r="PZ2" s="208"/>
      <c r="QA2" s="208"/>
      <c r="QB2" s="209"/>
      <c r="QC2" s="207"/>
      <c r="QD2" s="208"/>
      <c r="QE2" s="208"/>
      <c r="QF2" s="208"/>
      <c r="QG2" s="208"/>
      <c r="QH2" s="208"/>
      <c r="QI2" s="209"/>
      <c r="QJ2" s="207"/>
      <c r="QK2" s="208"/>
      <c r="QL2" s="208"/>
      <c r="QM2" s="208"/>
      <c r="QN2" s="208"/>
      <c r="QO2" s="208"/>
      <c r="QP2" s="209"/>
      <c r="QQ2" s="207"/>
      <c r="QR2" s="208"/>
      <c r="QS2" s="208"/>
      <c r="QT2" s="208"/>
      <c r="QU2" s="208"/>
      <c r="QV2" s="208"/>
      <c r="QW2" s="209"/>
      <c r="QX2" s="207"/>
      <c r="QY2" s="208"/>
      <c r="QZ2" s="208"/>
      <c r="RA2" s="208"/>
      <c r="RB2" s="208"/>
      <c r="RC2" s="208"/>
      <c r="RD2" s="209"/>
      <c r="RE2" s="207"/>
      <c r="RF2" s="208"/>
      <c r="RG2" s="208"/>
      <c r="RH2" s="208"/>
      <c r="RI2" s="208"/>
      <c r="RJ2" s="208"/>
      <c r="RK2" s="209"/>
      <c r="RL2" s="207"/>
      <c r="RM2" s="208"/>
      <c r="RN2" s="208"/>
      <c r="RO2" s="208"/>
      <c r="RP2" s="208"/>
      <c r="RQ2" s="208"/>
      <c r="RR2" s="209"/>
      <c r="RS2" s="207"/>
      <c r="RT2" s="208"/>
      <c r="RU2" s="208"/>
      <c r="RV2" s="208"/>
      <c r="RW2" s="208"/>
      <c r="RX2" s="208"/>
      <c r="RY2" s="209"/>
      <c r="RZ2" s="207"/>
      <c r="SA2" s="208"/>
      <c r="SB2" s="208"/>
      <c r="SC2" s="208"/>
      <c r="SD2" s="208"/>
      <c r="SE2" s="208"/>
      <c r="SF2" s="209"/>
      <c r="SG2" s="207"/>
      <c r="SH2" s="208"/>
      <c r="SI2" s="208"/>
      <c r="SJ2" s="208"/>
      <c r="SK2" s="208"/>
      <c r="SL2" s="208"/>
      <c r="SM2" s="209"/>
      <c r="SN2" s="207"/>
      <c r="SO2" s="208"/>
      <c r="SP2" s="208"/>
      <c r="SQ2" s="208"/>
      <c r="SR2" s="208"/>
      <c r="SS2" s="208"/>
      <c r="ST2" s="209"/>
      <c r="SU2" s="207"/>
      <c r="SV2" s="208"/>
      <c r="SW2" s="208"/>
      <c r="SX2" s="208"/>
      <c r="SY2" s="208"/>
      <c r="SZ2" s="208"/>
      <c r="TA2" s="209"/>
      <c r="TB2" s="207"/>
      <c r="TC2" s="208"/>
      <c r="TD2" s="208"/>
      <c r="TE2" s="208"/>
      <c r="TF2" s="208"/>
      <c r="TG2" s="208"/>
      <c r="TH2" s="209"/>
      <c r="TI2" s="207"/>
      <c r="TJ2" s="208"/>
      <c r="TK2" s="208"/>
      <c r="TL2" s="208"/>
      <c r="TM2" s="208"/>
      <c r="TN2" s="208"/>
      <c r="TO2" s="209"/>
      <c r="TP2" s="207"/>
      <c r="TQ2" s="208"/>
      <c r="TR2" s="208"/>
      <c r="TS2" s="208"/>
      <c r="TT2" s="208"/>
      <c r="TU2" s="208"/>
      <c r="TV2" s="209"/>
      <c r="TW2" s="207"/>
      <c r="TX2" s="208"/>
      <c r="TY2" s="208"/>
      <c r="TZ2" s="208"/>
      <c r="UA2" s="208"/>
      <c r="UB2" s="208"/>
      <c r="UC2" s="209"/>
      <c r="UD2" s="207"/>
      <c r="UE2" s="208"/>
      <c r="UF2" s="208"/>
      <c r="UG2" s="208"/>
      <c r="UH2" s="208"/>
      <c r="UI2" s="208"/>
      <c r="UJ2" s="209"/>
      <c r="UK2" s="207"/>
      <c r="UL2" s="208"/>
      <c r="UM2" s="208"/>
      <c r="UN2" s="208"/>
      <c r="UO2" s="208"/>
      <c r="UP2" s="208"/>
      <c r="UQ2" s="209"/>
      <c r="UR2" s="207"/>
      <c r="US2" s="208"/>
      <c r="UT2" s="208"/>
      <c r="UU2" s="208"/>
      <c r="UV2" s="208"/>
      <c r="UW2" s="208"/>
      <c r="UX2" s="209"/>
      <c r="UY2" s="207"/>
      <c r="UZ2" s="208"/>
      <c r="VA2" s="208"/>
      <c r="VB2" s="208"/>
      <c r="VC2" s="208"/>
      <c r="VD2" s="208"/>
      <c r="VE2" s="209"/>
      <c r="VF2" s="207"/>
      <c r="VG2" s="208"/>
      <c r="VH2" s="208"/>
      <c r="VI2" s="208"/>
      <c r="VJ2" s="208"/>
      <c r="VK2" s="208"/>
      <c r="VL2" s="209"/>
      <c r="VM2" s="207"/>
      <c r="VN2" s="208"/>
      <c r="VO2" s="208"/>
      <c r="VP2" s="208"/>
      <c r="VQ2" s="208"/>
      <c r="VR2" s="208"/>
      <c r="VS2" s="209"/>
      <c r="VT2" s="207"/>
      <c r="VU2" s="208"/>
      <c r="VV2" s="208"/>
      <c r="VW2" s="208"/>
      <c r="VX2" s="208"/>
      <c r="VY2" s="208"/>
      <c r="VZ2" s="209"/>
      <c r="WA2" s="207"/>
      <c r="WB2" s="208"/>
      <c r="WC2" s="208"/>
      <c r="WD2" s="208"/>
      <c r="WE2" s="208"/>
      <c r="WF2" s="208"/>
      <c r="WG2" s="209"/>
      <c r="WH2" s="207"/>
      <c r="WI2" s="208"/>
      <c r="WJ2" s="208"/>
      <c r="WK2" s="208"/>
      <c r="WL2" s="208"/>
      <c r="WM2" s="208"/>
      <c r="WN2" s="209"/>
      <c r="WO2" s="207"/>
      <c r="WP2" s="208"/>
      <c r="WQ2" s="208"/>
      <c r="WR2" s="208"/>
      <c r="WS2" s="208"/>
      <c r="WT2" s="208"/>
      <c r="WU2" s="209"/>
      <c r="WV2" s="207"/>
      <c r="WW2" s="208"/>
      <c r="WX2" s="208"/>
      <c r="WY2" s="208"/>
      <c r="WZ2" s="208"/>
      <c r="XA2" s="208"/>
      <c r="XB2" s="209"/>
      <c r="XC2" s="207"/>
      <c r="XD2" s="208"/>
      <c r="XE2" s="208"/>
      <c r="XF2" s="208"/>
      <c r="XG2" s="208"/>
      <c r="XH2" s="208"/>
      <c r="XI2" s="209"/>
      <c r="XJ2" s="207"/>
      <c r="XK2" s="208"/>
      <c r="XL2" s="208"/>
      <c r="XM2" s="208"/>
      <c r="XN2" s="208"/>
      <c r="XO2" s="208"/>
      <c r="XP2" s="209"/>
      <c r="XQ2" s="207"/>
      <c r="XR2" s="208"/>
      <c r="XS2" s="208"/>
      <c r="XT2" s="208"/>
      <c r="XU2" s="208"/>
      <c r="XV2" s="208"/>
      <c r="XW2" s="209"/>
      <c r="XX2" s="207"/>
      <c r="XY2" s="208"/>
      <c r="XZ2" s="208"/>
      <c r="YA2" s="208"/>
      <c r="YB2" s="208"/>
      <c r="YC2" s="208"/>
      <c r="YD2" s="209"/>
      <c r="YE2" s="207"/>
      <c r="YF2" s="208"/>
      <c r="YG2" s="208"/>
      <c r="YH2" s="208"/>
      <c r="YI2" s="208"/>
      <c r="YJ2" s="208"/>
      <c r="YK2" s="209"/>
      <c r="YL2" s="207"/>
      <c r="YM2" s="208"/>
      <c r="YN2" s="208"/>
      <c r="YO2" s="208"/>
      <c r="YP2" s="208"/>
      <c r="YQ2" s="208"/>
      <c r="YR2" s="209"/>
      <c r="YS2" s="207"/>
      <c r="YT2" s="208"/>
      <c r="YU2" s="208"/>
      <c r="YV2" s="208"/>
      <c r="YW2" s="208"/>
      <c r="YX2" s="208"/>
      <c r="YY2" s="209"/>
      <c r="YZ2" s="207"/>
      <c r="ZA2" s="208"/>
      <c r="ZB2" s="208"/>
      <c r="ZC2" s="208"/>
      <c r="ZD2" s="208"/>
      <c r="ZE2" s="208"/>
      <c r="ZF2" s="209"/>
      <c r="ZG2" s="207"/>
      <c r="ZH2" s="208"/>
      <c r="ZI2" s="208"/>
      <c r="ZJ2" s="208"/>
      <c r="ZK2" s="208"/>
      <c r="ZL2" s="208"/>
      <c r="ZM2" s="209"/>
      <c r="ZN2" s="207"/>
      <c r="ZO2" s="208"/>
      <c r="ZP2" s="208"/>
      <c r="ZQ2" s="208"/>
      <c r="ZR2" s="208"/>
      <c r="ZS2" s="208"/>
      <c r="ZT2" s="209"/>
      <c r="ZU2" s="207"/>
      <c r="ZV2" s="208"/>
      <c r="ZW2" s="208"/>
      <c r="ZX2" s="208"/>
      <c r="ZY2" s="208"/>
      <c r="ZZ2" s="208"/>
      <c r="AAA2" s="209"/>
      <c r="AAB2" s="207"/>
      <c r="AAC2" s="208"/>
      <c r="AAD2" s="208"/>
      <c r="AAE2" s="208"/>
      <c r="AAF2" s="208"/>
      <c r="AAG2" s="208"/>
      <c r="AAH2" s="209"/>
      <c r="AAI2" s="207"/>
      <c r="AAJ2" s="208"/>
      <c r="AAK2" s="208"/>
      <c r="AAL2" s="208"/>
      <c r="AAM2" s="208"/>
      <c r="AAN2" s="208"/>
      <c r="AAO2" s="209"/>
      <c r="AAP2" s="207"/>
      <c r="AAQ2" s="208"/>
      <c r="AAR2" s="208"/>
      <c r="AAS2" s="208"/>
      <c r="AAT2" s="208"/>
      <c r="AAU2" s="208"/>
      <c r="AAV2" s="209"/>
      <c r="AAW2" s="207"/>
      <c r="AAX2" s="208"/>
      <c r="AAY2" s="208"/>
      <c r="AAZ2" s="208"/>
      <c r="ABA2" s="208"/>
      <c r="ABB2" s="208"/>
      <c r="ABC2" s="209"/>
      <c r="ABD2" s="207"/>
      <c r="ABE2" s="208"/>
      <c r="ABF2" s="208"/>
      <c r="ABG2" s="208"/>
      <c r="ABH2" s="208"/>
      <c r="ABI2" s="208"/>
      <c r="ABJ2" s="209"/>
      <c r="ABK2" s="207"/>
      <c r="ABL2" s="208"/>
      <c r="ABM2" s="208"/>
      <c r="ABN2" s="208"/>
      <c r="ABO2" s="208"/>
      <c r="ABP2" s="208"/>
      <c r="ABQ2" s="209"/>
      <c r="ABR2" s="207"/>
      <c r="ABS2" s="208"/>
      <c r="ABT2" s="208"/>
      <c r="ABU2" s="208"/>
      <c r="ABV2" s="208"/>
      <c r="ABW2" s="208"/>
      <c r="ABX2" s="209"/>
    </row>
    <row r="3" spans="1:752" s="36" customFormat="1" ht="18.75" customHeight="1" x14ac:dyDescent="0.2">
      <c r="A3" s="32"/>
      <c r="B3" s="33"/>
      <c r="C3" s="33"/>
      <c r="D3" s="34"/>
      <c r="E3" s="33"/>
      <c r="F3" s="33"/>
      <c r="G3" s="33"/>
      <c r="H3" s="33"/>
      <c r="I3" s="33"/>
      <c r="J3" s="33"/>
      <c r="K3" s="43">
        <f>C1-WEEKDAY(C1,1)+2+7*(I1-1)</f>
        <v>44235</v>
      </c>
      <c r="L3" s="35">
        <f t="shared" ref="L3:AQ3" si="0">K3+1</f>
        <v>44236</v>
      </c>
      <c r="M3" s="35">
        <f t="shared" si="0"/>
        <v>44237</v>
      </c>
      <c r="N3" s="35">
        <f t="shared" si="0"/>
        <v>44238</v>
      </c>
      <c r="O3" s="35">
        <f t="shared" si="0"/>
        <v>44239</v>
      </c>
      <c r="P3" s="35">
        <f t="shared" si="0"/>
        <v>44240</v>
      </c>
      <c r="Q3" s="44">
        <f t="shared" si="0"/>
        <v>44241</v>
      </c>
      <c r="R3" s="43">
        <f t="shared" si="0"/>
        <v>44242</v>
      </c>
      <c r="S3" s="35">
        <f t="shared" si="0"/>
        <v>44243</v>
      </c>
      <c r="T3" s="35">
        <f t="shared" si="0"/>
        <v>44244</v>
      </c>
      <c r="U3" s="35">
        <f t="shared" ref="U3" si="1">T3+1</f>
        <v>44245</v>
      </c>
      <c r="V3" s="35">
        <f t="shared" ref="V3" si="2">U3+1</f>
        <v>44246</v>
      </c>
      <c r="W3" s="35">
        <f t="shared" ref="W3" si="3">V3+1</f>
        <v>44247</v>
      </c>
      <c r="X3" s="45">
        <f t="shared" si="0"/>
        <v>44248</v>
      </c>
      <c r="Y3" s="46">
        <f t="shared" si="0"/>
        <v>44249</v>
      </c>
      <c r="Z3" s="35">
        <f t="shared" si="0"/>
        <v>44250</v>
      </c>
      <c r="AA3" s="35">
        <f t="shared" si="0"/>
        <v>44251</v>
      </c>
      <c r="AB3" s="35">
        <f t="shared" si="0"/>
        <v>44252</v>
      </c>
      <c r="AC3" s="35">
        <f t="shared" si="0"/>
        <v>44253</v>
      </c>
      <c r="AD3" s="35">
        <f t="shared" si="0"/>
        <v>44254</v>
      </c>
      <c r="AE3" s="47">
        <f t="shared" si="0"/>
        <v>44255</v>
      </c>
      <c r="AF3" s="48">
        <f t="shared" si="0"/>
        <v>44256</v>
      </c>
      <c r="AG3" s="35">
        <f t="shared" si="0"/>
        <v>44257</v>
      </c>
      <c r="AH3" s="35">
        <f t="shared" si="0"/>
        <v>44258</v>
      </c>
      <c r="AI3" s="35">
        <f t="shared" si="0"/>
        <v>44259</v>
      </c>
      <c r="AJ3" s="35">
        <f t="shared" si="0"/>
        <v>44260</v>
      </c>
      <c r="AK3" s="35">
        <f t="shared" si="0"/>
        <v>44261</v>
      </c>
      <c r="AL3" s="49">
        <f t="shared" si="0"/>
        <v>44262</v>
      </c>
      <c r="AM3" s="50">
        <f t="shared" si="0"/>
        <v>44263</v>
      </c>
      <c r="AN3" s="35">
        <f t="shared" si="0"/>
        <v>44264</v>
      </c>
      <c r="AO3" s="35">
        <f t="shared" si="0"/>
        <v>44265</v>
      </c>
      <c r="AP3" s="35">
        <f t="shared" si="0"/>
        <v>44266</v>
      </c>
      <c r="AQ3" s="35">
        <f t="shared" si="0"/>
        <v>44267</v>
      </c>
      <c r="AR3" s="35">
        <f t="shared" ref="AR3:BN3" si="4">AQ3+1</f>
        <v>44268</v>
      </c>
      <c r="AS3" s="51">
        <f t="shared" si="4"/>
        <v>44269</v>
      </c>
      <c r="AT3" s="84">
        <f t="shared" si="4"/>
        <v>44270</v>
      </c>
      <c r="AU3" s="35">
        <f t="shared" si="4"/>
        <v>44271</v>
      </c>
      <c r="AV3" s="35">
        <f t="shared" si="4"/>
        <v>44272</v>
      </c>
      <c r="AW3" s="35">
        <f t="shared" si="4"/>
        <v>44273</v>
      </c>
      <c r="AX3" s="35">
        <f t="shared" si="4"/>
        <v>44274</v>
      </c>
      <c r="AY3" s="35">
        <f t="shared" si="4"/>
        <v>44275</v>
      </c>
      <c r="AZ3" s="52">
        <f t="shared" si="4"/>
        <v>44276</v>
      </c>
      <c r="BA3" s="53">
        <f t="shared" si="4"/>
        <v>44277</v>
      </c>
      <c r="BB3" s="35">
        <f t="shared" si="4"/>
        <v>44278</v>
      </c>
      <c r="BC3" s="35">
        <f t="shared" si="4"/>
        <v>44279</v>
      </c>
      <c r="BD3" s="35">
        <f t="shared" si="4"/>
        <v>44280</v>
      </c>
      <c r="BE3" s="35">
        <f t="shared" si="4"/>
        <v>44281</v>
      </c>
      <c r="BF3" s="35">
        <f t="shared" si="4"/>
        <v>44282</v>
      </c>
      <c r="BG3" s="54">
        <f t="shared" si="4"/>
        <v>44283</v>
      </c>
      <c r="BH3" s="55">
        <f t="shared" si="4"/>
        <v>44284</v>
      </c>
      <c r="BI3" s="35">
        <f t="shared" si="4"/>
        <v>44285</v>
      </c>
      <c r="BJ3" s="35">
        <f t="shared" si="4"/>
        <v>44286</v>
      </c>
      <c r="BK3" s="35">
        <f t="shared" si="4"/>
        <v>44287</v>
      </c>
      <c r="BL3" s="35">
        <f t="shared" si="4"/>
        <v>44288</v>
      </c>
      <c r="BM3" s="35">
        <f t="shared" si="4"/>
        <v>44289</v>
      </c>
      <c r="BN3" s="56">
        <f t="shared" si="4"/>
        <v>44290</v>
      </c>
      <c r="BO3" s="55">
        <f t="shared" ref="BO3" si="5">BN3+1</f>
        <v>44291</v>
      </c>
      <c r="BP3" s="35">
        <f t="shared" ref="BP3" si="6">BO3+1</f>
        <v>44292</v>
      </c>
      <c r="BQ3" s="35">
        <f t="shared" ref="BQ3" si="7">BP3+1</f>
        <v>44293</v>
      </c>
      <c r="BR3" s="35">
        <f t="shared" ref="BR3" si="8">BQ3+1</f>
        <v>44294</v>
      </c>
      <c r="BS3" s="35">
        <f t="shared" ref="BS3" si="9">BR3+1</f>
        <v>44295</v>
      </c>
      <c r="BT3" s="35">
        <f t="shared" ref="BT3" si="10">BS3+1</f>
        <v>44296</v>
      </c>
      <c r="BU3" s="56">
        <f t="shared" ref="BU3" si="11">BT3+1</f>
        <v>44297</v>
      </c>
      <c r="BV3" s="55">
        <f t="shared" ref="BV3" si="12">BU3+1</f>
        <v>44298</v>
      </c>
      <c r="BW3" s="35">
        <f t="shared" ref="BW3" si="13">BV3+1</f>
        <v>44299</v>
      </c>
      <c r="BX3" s="35">
        <f t="shared" ref="BX3" si="14">BW3+1</f>
        <v>44300</v>
      </c>
      <c r="BY3" s="35">
        <f t="shared" ref="BY3" si="15">BX3+1</f>
        <v>44301</v>
      </c>
      <c r="BZ3" s="35">
        <f t="shared" ref="BZ3" si="16">BY3+1</f>
        <v>44302</v>
      </c>
      <c r="CA3" s="35">
        <f t="shared" ref="CA3" si="17">BZ3+1</f>
        <v>44303</v>
      </c>
      <c r="CB3" s="56">
        <f t="shared" ref="CB3" si="18">CA3+1</f>
        <v>44304</v>
      </c>
      <c r="CC3" s="55">
        <f t="shared" ref="CC3" si="19">CB3+1</f>
        <v>44305</v>
      </c>
      <c r="CD3" s="35">
        <f t="shared" ref="CD3" si="20">CC3+1</f>
        <v>44306</v>
      </c>
      <c r="CE3" s="35">
        <f t="shared" ref="CE3" si="21">CD3+1</f>
        <v>44307</v>
      </c>
      <c r="CF3" s="35">
        <f t="shared" ref="CF3" si="22">CE3+1</f>
        <v>44308</v>
      </c>
      <c r="CG3" s="35">
        <f t="shared" ref="CG3" si="23">CF3+1</f>
        <v>44309</v>
      </c>
      <c r="CH3" s="35">
        <f t="shared" ref="CH3" si="24">CG3+1</f>
        <v>44310</v>
      </c>
      <c r="CI3" s="56">
        <f t="shared" ref="CI3" si="25">CH3+1</f>
        <v>44311</v>
      </c>
      <c r="CJ3" s="55">
        <f t="shared" ref="CJ3" si="26">CI3+1</f>
        <v>44312</v>
      </c>
      <c r="CK3" s="35">
        <f t="shared" ref="CK3" si="27">CJ3+1</f>
        <v>44313</v>
      </c>
      <c r="CL3" s="35">
        <f t="shared" ref="CL3" si="28">CK3+1</f>
        <v>44314</v>
      </c>
      <c r="CM3" s="35">
        <f t="shared" ref="CM3" si="29">CL3+1</f>
        <v>44315</v>
      </c>
      <c r="CN3" s="35">
        <f t="shared" ref="CN3" si="30">CM3+1</f>
        <v>44316</v>
      </c>
      <c r="CO3" s="35">
        <f t="shared" ref="CO3" si="31">CN3+1</f>
        <v>44317</v>
      </c>
      <c r="CP3" s="56">
        <f t="shared" ref="CP3" si="32">CO3+1</f>
        <v>44318</v>
      </c>
      <c r="CQ3" s="55">
        <f t="shared" ref="CQ3" si="33">CP3+1</f>
        <v>44319</v>
      </c>
      <c r="CR3" s="35">
        <f t="shared" ref="CR3" si="34">CQ3+1</f>
        <v>44320</v>
      </c>
      <c r="CS3" s="35">
        <f t="shared" ref="CS3" si="35">CR3+1</f>
        <v>44321</v>
      </c>
      <c r="CT3" s="35">
        <f t="shared" ref="CT3" si="36">CS3+1</f>
        <v>44322</v>
      </c>
      <c r="CU3" s="35">
        <f t="shared" ref="CU3" si="37">CT3+1</f>
        <v>44323</v>
      </c>
      <c r="CV3" s="35">
        <f t="shared" ref="CV3" si="38">CU3+1</f>
        <v>44324</v>
      </c>
      <c r="CW3" s="56">
        <f t="shared" ref="CW3" si="39">CV3+1</f>
        <v>44325</v>
      </c>
      <c r="CX3" s="55">
        <f t="shared" ref="CX3" si="40">CW3+1</f>
        <v>44326</v>
      </c>
      <c r="CY3" s="35">
        <f t="shared" ref="CY3" si="41">CX3+1</f>
        <v>44327</v>
      </c>
      <c r="CZ3" s="35">
        <f t="shared" ref="CZ3" si="42">CY3+1</f>
        <v>44328</v>
      </c>
      <c r="DA3" s="35">
        <f t="shared" ref="DA3" si="43">CZ3+1</f>
        <v>44329</v>
      </c>
      <c r="DB3" s="35">
        <f t="shared" ref="DB3" si="44">DA3+1</f>
        <v>44330</v>
      </c>
      <c r="DC3" s="35">
        <f t="shared" ref="DC3" si="45">DB3+1</f>
        <v>44331</v>
      </c>
      <c r="DD3" s="56">
        <f t="shared" ref="DD3" si="46">DC3+1</f>
        <v>44332</v>
      </c>
      <c r="DE3" s="55">
        <f t="shared" ref="DE3" si="47">DD3+1</f>
        <v>44333</v>
      </c>
      <c r="DF3" s="35">
        <f t="shared" ref="DF3" si="48">DE3+1</f>
        <v>44334</v>
      </c>
      <c r="DG3" s="35">
        <f t="shared" ref="DG3" si="49">DF3+1</f>
        <v>44335</v>
      </c>
      <c r="DH3" s="35">
        <f t="shared" ref="DH3" si="50">DG3+1</f>
        <v>44336</v>
      </c>
      <c r="DI3" s="35">
        <f t="shared" ref="DI3" si="51">DH3+1</f>
        <v>44337</v>
      </c>
      <c r="DJ3" s="35">
        <f t="shared" ref="DJ3" si="52">DI3+1</f>
        <v>44338</v>
      </c>
      <c r="DK3" s="56">
        <f t="shared" ref="DK3" si="53">DJ3+1</f>
        <v>44339</v>
      </c>
      <c r="DL3" s="55">
        <f t="shared" ref="DL3" si="54">DK3+1</f>
        <v>44340</v>
      </c>
      <c r="DM3" s="35">
        <f t="shared" ref="DM3" si="55">DL3+1</f>
        <v>44341</v>
      </c>
      <c r="DN3" s="35">
        <f t="shared" ref="DN3" si="56">DM3+1</f>
        <v>44342</v>
      </c>
      <c r="DO3" s="35">
        <f t="shared" ref="DO3" si="57">DN3+1</f>
        <v>44343</v>
      </c>
      <c r="DP3" s="35">
        <f t="shared" ref="DP3" si="58">DO3+1</f>
        <v>44344</v>
      </c>
      <c r="DQ3" s="35">
        <f t="shared" ref="DQ3" si="59">DP3+1</f>
        <v>44345</v>
      </c>
      <c r="DR3" s="56">
        <f t="shared" ref="DR3" si="60">DQ3+1</f>
        <v>44346</v>
      </c>
      <c r="DS3" s="55">
        <f t="shared" ref="DS3" si="61">DR3+1</f>
        <v>44347</v>
      </c>
      <c r="DT3" s="35">
        <f t="shared" ref="DT3" si="62">DS3+1</f>
        <v>44348</v>
      </c>
      <c r="DU3" s="35">
        <f t="shared" ref="DU3" si="63">DT3+1</f>
        <v>44349</v>
      </c>
      <c r="DV3" s="35">
        <f t="shared" ref="DV3" si="64">DU3+1</f>
        <v>44350</v>
      </c>
      <c r="DW3" s="35">
        <f t="shared" ref="DW3" si="65">DV3+1</f>
        <v>44351</v>
      </c>
      <c r="DX3" s="35">
        <f t="shared" ref="DX3" si="66">DW3+1</f>
        <v>44352</v>
      </c>
      <c r="DY3" s="56">
        <f t="shared" ref="DY3" si="67">DX3+1</f>
        <v>44353</v>
      </c>
      <c r="DZ3" s="55">
        <f t="shared" ref="DZ3" si="68">DY3+1</f>
        <v>44354</v>
      </c>
      <c r="EA3" s="35">
        <f t="shared" ref="EA3" si="69">DZ3+1</f>
        <v>44355</v>
      </c>
      <c r="EB3" s="35">
        <f t="shared" ref="EB3" si="70">EA3+1</f>
        <v>44356</v>
      </c>
      <c r="EC3" s="35">
        <f t="shared" ref="EC3" si="71">EB3+1</f>
        <v>44357</v>
      </c>
      <c r="ED3" s="35">
        <f t="shared" ref="ED3" si="72">EC3+1</f>
        <v>44358</v>
      </c>
      <c r="EE3" s="35">
        <f t="shared" ref="EE3" si="73">ED3+1</f>
        <v>44359</v>
      </c>
      <c r="EF3" s="56">
        <f t="shared" ref="EF3" si="74">EE3+1</f>
        <v>44360</v>
      </c>
      <c r="EG3" s="55">
        <f t="shared" ref="EG3" si="75">EF3+1</f>
        <v>44361</v>
      </c>
      <c r="EH3" s="35">
        <f t="shared" ref="EH3" si="76">EG3+1</f>
        <v>44362</v>
      </c>
      <c r="EI3" s="35">
        <f t="shared" ref="EI3" si="77">EH3+1</f>
        <v>44363</v>
      </c>
      <c r="EJ3" s="35">
        <f t="shared" ref="EJ3" si="78">EI3+1</f>
        <v>44364</v>
      </c>
      <c r="EK3" s="35">
        <f t="shared" ref="EK3" si="79">EJ3+1</f>
        <v>44365</v>
      </c>
      <c r="EL3" s="35">
        <f t="shared" ref="EL3" si="80">EK3+1</f>
        <v>44366</v>
      </c>
      <c r="EM3" s="56">
        <f t="shared" ref="EM3" si="81">EL3+1</f>
        <v>44367</v>
      </c>
      <c r="EN3" s="55">
        <f t="shared" ref="EN3" si="82">EM3+1</f>
        <v>44368</v>
      </c>
      <c r="EO3" s="35">
        <f t="shared" ref="EO3" si="83">EN3+1</f>
        <v>44369</v>
      </c>
      <c r="EP3" s="35">
        <f t="shared" ref="EP3" si="84">EO3+1</f>
        <v>44370</v>
      </c>
      <c r="EQ3" s="35">
        <f t="shared" ref="EQ3" si="85">EP3+1</f>
        <v>44371</v>
      </c>
      <c r="ER3" s="35">
        <f t="shared" ref="ER3" si="86">EQ3+1</f>
        <v>44372</v>
      </c>
      <c r="ES3" s="35">
        <f t="shared" ref="ES3" si="87">ER3+1</f>
        <v>44373</v>
      </c>
      <c r="ET3" s="56">
        <f t="shared" ref="ET3" si="88">ES3+1</f>
        <v>44374</v>
      </c>
      <c r="EU3" s="55">
        <f t="shared" ref="EU3" si="89">ET3+1</f>
        <v>44375</v>
      </c>
      <c r="EV3" s="35">
        <f t="shared" ref="EV3" si="90">EU3+1</f>
        <v>44376</v>
      </c>
      <c r="EW3" s="35">
        <f t="shared" ref="EW3" si="91">EV3+1</f>
        <v>44377</v>
      </c>
      <c r="EX3" s="35">
        <f t="shared" ref="EX3" si="92">EW3+1</f>
        <v>44378</v>
      </c>
      <c r="EY3" s="35">
        <f t="shared" ref="EY3" si="93">EX3+1</f>
        <v>44379</v>
      </c>
      <c r="EZ3" s="35">
        <f t="shared" ref="EZ3" si="94">EY3+1</f>
        <v>44380</v>
      </c>
      <c r="FA3" s="56">
        <f t="shared" ref="FA3" si="95">EZ3+1</f>
        <v>44381</v>
      </c>
      <c r="FB3" s="55">
        <f t="shared" ref="FB3" si="96">FA3+1</f>
        <v>44382</v>
      </c>
      <c r="FC3" s="35">
        <f t="shared" ref="FC3" si="97">FB3+1</f>
        <v>44383</v>
      </c>
      <c r="FD3" s="35">
        <f t="shared" ref="FD3" si="98">FC3+1</f>
        <v>44384</v>
      </c>
      <c r="FE3" s="35">
        <f t="shared" ref="FE3" si="99">FD3+1</f>
        <v>44385</v>
      </c>
      <c r="FF3" s="35">
        <f t="shared" ref="FF3" si="100">FE3+1</f>
        <v>44386</v>
      </c>
      <c r="FG3" s="35">
        <f t="shared" ref="FG3" si="101">FF3+1</f>
        <v>44387</v>
      </c>
      <c r="FH3" s="56">
        <f t="shared" ref="FH3" si="102">FG3+1</f>
        <v>44388</v>
      </c>
      <c r="FI3" s="55">
        <f t="shared" ref="FI3" si="103">FH3+1</f>
        <v>44389</v>
      </c>
      <c r="FJ3" s="35">
        <f t="shared" ref="FJ3" si="104">FI3+1</f>
        <v>44390</v>
      </c>
      <c r="FK3" s="35">
        <f t="shared" ref="FK3" si="105">FJ3+1</f>
        <v>44391</v>
      </c>
      <c r="FL3" s="35">
        <f t="shared" ref="FL3" si="106">FK3+1</f>
        <v>44392</v>
      </c>
      <c r="FM3" s="35">
        <f t="shared" ref="FM3" si="107">FL3+1</f>
        <v>44393</v>
      </c>
      <c r="FN3" s="35">
        <f t="shared" ref="FN3" si="108">FM3+1</f>
        <v>44394</v>
      </c>
      <c r="FO3" s="56">
        <f t="shared" ref="FO3" si="109">FN3+1</f>
        <v>44395</v>
      </c>
      <c r="FP3" s="55">
        <f t="shared" ref="FP3" si="110">FO3+1</f>
        <v>44396</v>
      </c>
      <c r="FQ3" s="35">
        <f t="shared" ref="FQ3" si="111">FP3+1</f>
        <v>44397</v>
      </c>
      <c r="FR3" s="35">
        <f t="shared" ref="FR3" si="112">FQ3+1</f>
        <v>44398</v>
      </c>
      <c r="FS3" s="35">
        <f t="shared" ref="FS3" si="113">FR3+1</f>
        <v>44399</v>
      </c>
      <c r="FT3" s="35">
        <f t="shared" ref="FT3" si="114">FS3+1</f>
        <v>44400</v>
      </c>
      <c r="FU3" s="35">
        <f t="shared" ref="FU3" si="115">FT3+1</f>
        <v>44401</v>
      </c>
      <c r="FV3" s="56">
        <f t="shared" ref="FV3" si="116">FU3+1</f>
        <v>44402</v>
      </c>
      <c r="FW3" s="55">
        <f t="shared" ref="FW3" si="117">FV3+1</f>
        <v>44403</v>
      </c>
      <c r="FX3" s="35">
        <f t="shared" ref="FX3" si="118">FW3+1</f>
        <v>44404</v>
      </c>
      <c r="FY3" s="35">
        <f t="shared" ref="FY3" si="119">FX3+1</f>
        <v>44405</v>
      </c>
      <c r="FZ3" s="35">
        <f t="shared" ref="FZ3" si="120">FY3+1</f>
        <v>44406</v>
      </c>
      <c r="GA3" s="35">
        <f t="shared" ref="GA3" si="121">FZ3+1</f>
        <v>44407</v>
      </c>
      <c r="GB3" s="35">
        <f t="shared" ref="GB3" si="122">GA3+1</f>
        <v>44408</v>
      </c>
      <c r="GC3" s="56">
        <f t="shared" ref="GC3" si="123">GB3+1</f>
        <v>44409</v>
      </c>
      <c r="GD3" s="55">
        <f t="shared" ref="GD3" si="124">GC3+1</f>
        <v>44410</v>
      </c>
      <c r="GE3" s="35">
        <f t="shared" ref="GE3" si="125">GD3+1</f>
        <v>44411</v>
      </c>
      <c r="GF3" s="35">
        <f t="shared" ref="GF3" si="126">GE3+1</f>
        <v>44412</v>
      </c>
      <c r="GG3" s="35">
        <f t="shared" ref="GG3" si="127">GF3+1</f>
        <v>44413</v>
      </c>
      <c r="GH3" s="35">
        <f t="shared" ref="GH3" si="128">GG3+1</f>
        <v>44414</v>
      </c>
      <c r="GI3" s="35">
        <f t="shared" ref="GI3" si="129">GH3+1</f>
        <v>44415</v>
      </c>
      <c r="GJ3" s="56">
        <f t="shared" ref="GJ3" si="130">GI3+1</f>
        <v>44416</v>
      </c>
      <c r="GK3" s="55">
        <f t="shared" ref="GK3" si="131">GJ3+1</f>
        <v>44417</v>
      </c>
      <c r="GL3" s="35">
        <f t="shared" ref="GL3" si="132">GK3+1</f>
        <v>44418</v>
      </c>
      <c r="GM3" s="35">
        <f t="shared" ref="GM3" si="133">GL3+1</f>
        <v>44419</v>
      </c>
      <c r="GN3" s="35">
        <f t="shared" ref="GN3" si="134">GM3+1</f>
        <v>44420</v>
      </c>
      <c r="GO3" s="35">
        <f t="shared" ref="GO3" si="135">GN3+1</f>
        <v>44421</v>
      </c>
      <c r="GP3" s="35">
        <f t="shared" ref="GP3" si="136">GO3+1</f>
        <v>44422</v>
      </c>
      <c r="GQ3" s="56">
        <f t="shared" ref="GQ3" si="137">GP3+1</f>
        <v>44423</v>
      </c>
      <c r="GR3" s="55"/>
      <c r="GS3" s="35"/>
      <c r="GT3" s="35"/>
      <c r="GU3" s="35"/>
      <c r="GV3" s="35"/>
      <c r="GW3" s="35"/>
      <c r="GX3" s="56"/>
      <c r="GY3" s="55"/>
      <c r="GZ3" s="35"/>
      <c r="HA3" s="35"/>
      <c r="HB3" s="35"/>
      <c r="HC3" s="35"/>
      <c r="HD3" s="35"/>
      <c r="HE3" s="56"/>
      <c r="HF3" s="55"/>
      <c r="HG3" s="35"/>
      <c r="HH3" s="35"/>
      <c r="HI3" s="35"/>
      <c r="HJ3" s="35"/>
      <c r="HK3" s="35"/>
      <c r="HL3" s="56"/>
      <c r="HM3" s="55"/>
      <c r="HN3" s="35"/>
      <c r="HO3" s="35"/>
      <c r="HP3" s="35"/>
      <c r="HQ3" s="35"/>
      <c r="HR3" s="35"/>
      <c r="HS3" s="56"/>
      <c r="HT3" s="55"/>
      <c r="HU3" s="35"/>
      <c r="HV3" s="35"/>
      <c r="HW3" s="35"/>
      <c r="HX3" s="35"/>
      <c r="HY3" s="35"/>
      <c r="HZ3" s="56"/>
      <c r="IA3" s="55"/>
      <c r="IB3" s="35"/>
      <c r="IC3" s="35"/>
      <c r="ID3" s="35"/>
      <c r="IE3" s="35"/>
      <c r="IF3" s="35"/>
      <c r="IG3" s="56"/>
      <c r="IH3" s="55"/>
      <c r="II3" s="35"/>
      <c r="IJ3" s="35"/>
      <c r="IK3" s="35"/>
      <c r="IL3" s="35"/>
      <c r="IM3" s="35"/>
      <c r="IN3" s="56"/>
      <c r="IO3" s="55"/>
      <c r="IP3" s="35"/>
      <c r="IQ3" s="35"/>
      <c r="IR3" s="35"/>
      <c r="IS3" s="35"/>
      <c r="IT3" s="35"/>
      <c r="IU3" s="56"/>
      <c r="IV3" s="55"/>
      <c r="IW3" s="35"/>
      <c r="IX3" s="35"/>
      <c r="IY3" s="35"/>
      <c r="IZ3" s="35"/>
      <c r="JA3" s="35"/>
      <c r="JB3" s="56"/>
      <c r="JC3" s="55"/>
      <c r="JD3" s="35"/>
      <c r="JE3" s="35"/>
      <c r="JF3" s="35"/>
      <c r="JG3" s="35"/>
      <c r="JH3" s="35"/>
      <c r="JI3" s="56"/>
      <c r="JJ3" s="55"/>
      <c r="JK3" s="35"/>
      <c r="JL3" s="35"/>
      <c r="JM3" s="35"/>
      <c r="JN3" s="35"/>
      <c r="JO3" s="35"/>
      <c r="JP3" s="56"/>
      <c r="JQ3" s="55"/>
      <c r="JR3" s="35"/>
      <c r="JS3" s="35"/>
      <c r="JT3" s="35"/>
      <c r="JU3" s="35"/>
      <c r="JV3" s="35"/>
      <c r="JW3" s="56"/>
      <c r="JX3" s="55"/>
      <c r="JY3" s="35"/>
      <c r="JZ3" s="35"/>
      <c r="KA3" s="35"/>
      <c r="KB3" s="35"/>
      <c r="KC3" s="35"/>
      <c r="KD3" s="56"/>
      <c r="KE3" s="55"/>
      <c r="KF3" s="35"/>
      <c r="KG3" s="35"/>
      <c r="KH3" s="35"/>
      <c r="KI3" s="35"/>
      <c r="KJ3" s="35"/>
      <c r="KK3" s="56"/>
      <c r="KL3" s="55"/>
      <c r="KM3" s="35"/>
      <c r="KN3" s="35"/>
      <c r="KO3" s="35"/>
      <c r="KP3" s="35"/>
      <c r="KQ3" s="35"/>
      <c r="KR3" s="56"/>
      <c r="KS3" s="55"/>
      <c r="KT3" s="35"/>
      <c r="KU3" s="35"/>
      <c r="KV3" s="35"/>
      <c r="KW3" s="35"/>
      <c r="KX3" s="35"/>
      <c r="KY3" s="56"/>
      <c r="KZ3" s="55"/>
      <c r="LA3" s="35"/>
      <c r="LB3" s="35"/>
      <c r="LC3" s="35"/>
      <c r="LD3" s="35"/>
      <c r="LE3" s="35"/>
      <c r="LF3" s="56"/>
      <c r="LG3" s="55"/>
      <c r="LH3" s="35"/>
      <c r="LI3" s="35"/>
      <c r="LJ3" s="35"/>
      <c r="LK3" s="35"/>
      <c r="LL3" s="35"/>
      <c r="LM3" s="56"/>
      <c r="LN3" s="55"/>
      <c r="LO3" s="35"/>
      <c r="LP3" s="35"/>
      <c r="LQ3" s="35"/>
      <c r="LR3" s="35"/>
      <c r="LS3" s="35"/>
      <c r="LT3" s="56"/>
      <c r="LU3" s="55"/>
      <c r="LV3" s="35"/>
      <c r="LW3" s="35"/>
      <c r="LX3" s="35"/>
      <c r="LY3" s="35"/>
      <c r="LZ3" s="35"/>
      <c r="MA3" s="56"/>
      <c r="MB3" s="55"/>
      <c r="MC3" s="35"/>
      <c r="MD3" s="35"/>
      <c r="ME3" s="35"/>
      <c r="MF3" s="35"/>
      <c r="MG3" s="35"/>
      <c r="MH3" s="56"/>
      <c r="MI3" s="55"/>
      <c r="MJ3" s="35"/>
      <c r="MK3" s="35"/>
      <c r="ML3" s="35"/>
      <c r="MM3" s="35"/>
      <c r="MN3" s="35"/>
      <c r="MO3" s="56"/>
      <c r="MP3" s="55"/>
      <c r="MQ3" s="35"/>
      <c r="MR3" s="35"/>
      <c r="MS3" s="35"/>
      <c r="MT3" s="35"/>
      <c r="MU3" s="35"/>
      <c r="MV3" s="56"/>
      <c r="MW3" s="55"/>
      <c r="MX3" s="35"/>
      <c r="MY3" s="35"/>
      <c r="MZ3" s="35"/>
      <c r="NA3" s="35"/>
      <c r="NB3" s="35"/>
      <c r="NC3" s="56"/>
      <c r="ND3" s="55"/>
      <c r="NE3" s="35"/>
      <c r="NF3" s="35"/>
      <c r="NG3" s="35"/>
      <c r="NH3" s="35"/>
      <c r="NI3" s="35"/>
      <c r="NJ3" s="56"/>
      <c r="NK3" s="55"/>
      <c r="NL3" s="35"/>
      <c r="NM3" s="35"/>
      <c r="NN3" s="35"/>
      <c r="NO3" s="35"/>
      <c r="NP3" s="35"/>
      <c r="NQ3" s="56"/>
      <c r="NR3" s="55"/>
      <c r="NS3" s="35"/>
      <c r="NT3" s="35"/>
      <c r="NU3" s="35"/>
      <c r="NV3" s="35"/>
      <c r="NW3" s="35"/>
      <c r="NX3" s="56"/>
      <c r="NY3" s="55"/>
      <c r="NZ3" s="35"/>
      <c r="OA3" s="35"/>
      <c r="OB3" s="35"/>
      <c r="OC3" s="35"/>
      <c r="OD3" s="35"/>
      <c r="OE3" s="56"/>
      <c r="OF3" s="55"/>
      <c r="OG3" s="35"/>
      <c r="OH3" s="35"/>
      <c r="OI3" s="35"/>
      <c r="OJ3" s="35"/>
      <c r="OK3" s="35"/>
      <c r="OL3" s="56"/>
      <c r="OM3" s="55"/>
      <c r="ON3" s="35"/>
      <c r="OO3" s="35"/>
      <c r="OP3" s="35"/>
      <c r="OQ3" s="35"/>
      <c r="OR3" s="35"/>
      <c r="OS3" s="56"/>
      <c r="OT3" s="55"/>
      <c r="OU3" s="35"/>
      <c r="OV3" s="35"/>
      <c r="OW3" s="35"/>
      <c r="OX3" s="35"/>
      <c r="OY3" s="35"/>
      <c r="OZ3" s="56"/>
      <c r="PA3" s="55"/>
      <c r="PB3" s="35"/>
      <c r="PC3" s="35"/>
      <c r="PD3" s="35"/>
      <c r="PE3" s="35"/>
      <c r="PF3" s="35"/>
      <c r="PG3" s="56"/>
      <c r="PH3" s="55"/>
      <c r="PI3" s="35"/>
      <c r="PJ3" s="35"/>
      <c r="PK3" s="35"/>
      <c r="PL3" s="35"/>
      <c r="PM3" s="35"/>
      <c r="PN3" s="56"/>
      <c r="PO3" s="55"/>
      <c r="PP3" s="35"/>
      <c r="PQ3" s="35"/>
      <c r="PR3" s="35"/>
      <c r="PS3" s="35"/>
      <c r="PT3" s="35"/>
      <c r="PU3" s="56"/>
      <c r="PV3" s="55"/>
      <c r="PW3" s="35"/>
      <c r="PX3" s="35"/>
      <c r="PY3" s="35"/>
      <c r="PZ3" s="35"/>
      <c r="QA3" s="35"/>
      <c r="QB3" s="56"/>
      <c r="QC3" s="55"/>
      <c r="QD3" s="35"/>
      <c r="QE3" s="35"/>
      <c r="QF3" s="35"/>
      <c r="QG3" s="35"/>
      <c r="QH3" s="35"/>
      <c r="QI3" s="56"/>
      <c r="QJ3" s="55"/>
      <c r="QK3" s="35"/>
      <c r="QL3" s="35"/>
      <c r="QM3" s="35"/>
      <c r="QN3" s="35"/>
      <c r="QO3" s="35"/>
      <c r="QP3" s="56"/>
      <c r="QQ3" s="55"/>
      <c r="QR3" s="35"/>
      <c r="QS3" s="35"/>
      <c r="QT3" s="35"/>
      <c r="QU3" s="35"/>
      <c r="QV3" s="35"/>
      <c r="QW3" s="56"/>
      <c r="QX3" s="55"/>
      <c r="QY3" s="35"/>
      <c r="QZ3" s="35"/>
      <c r="RA3" s="35"/>
      <c r="RB3" s="35"/>
      <c r="RC3" s="35"/>
      <c r="RD3" s="56"/>
      <c r="RE3" s="55"/>
      <c r="RF3" s="35"/>
      <c r="RG3" s="35"/>
      <c r="RH3" s="35"/>
      <c r="RI3" s="35"/>
      <c r="RJ3" s="35"/>
      <c r="RK3" s="56"/>
      <c r="RL3" s="55"/>
      <c r="RM3" s="35"/>
      <c r="RN3" s="35"/>
      <c r="RO3" s="35"/>
      <c r="RP3" s="35"/>
      <c r="RQ3" s="35"/>
      <c r="RR3" s="56"/>
      <c r="RS3" s="55"/>
      <c r="RT3" s="35"/>
      <c r="RU3" s="35"/>
      <c r="RV3" s="35"/>
      <c r="RW3" s="35"/>
      <c r="RX3" s="35"/>
      <c r="RY3" s="56"/>
      <c r="RZ3" s="55"/>
      <c r="SA3" s="35"/>
      <c r="SB3" s="35"/>
      <c r="SC3" s="35"/>
      <c r="SD3" s="35"/>
      <c r="SE3" s="35"/>
      <c r="SF3" s="56"/>
      <c r="SG3" s="55"/>
      <c r="SH3" s="35"/>
      <c r="SI3" s="35"/>
      <c r="SJ3" s="35"/>
      <c r="SK3" s="35"/>
      <c r="SL3" s="35"/>
      <c r="SM3" s="56"/>
      <c r="SN3" s="55"/>
      <c r="SO3" s="35"/>
      <c r="SP3" s="35"/>
      <c r="SQ3" s="35"/>
      <c r="SR3" s="35"/>
      <c r="SS3" s="35"/>
      <c r="ST3" s="56"/>
      <c r="SU3" s="55"/>
      <c r="SV3" s="35"/>
      <c r="SW3" s="35"/>
      <c r="SX3" s="35"/>
      <c r="SY3" s="35"/>
      <c r="SZ3" s="35"/>
      <c r="TA3" s="56"/>
      <c r="TB3" s="55"/>
      <c r="TC3" s="35"/>
      <c r="TD3" s="35"/>
      <c r="TE3" s="35"/>
      <c r="TF3" s="35"/>
      <c r="TG3" s="35"/>
      <c r="TH3" s="56"/>
      <c r="TI3" s="55"/>
      <c r="TJ3" s="35"/>
      <c r="TK3" s="35"/>
      <c r="TL3" s="35"/>
      <c r="TM3" s="35"/>
      <c r="TN3" s="35"/>
      <c r="TO3" s="56"/>
      <c r="TP3" s="55"/>
      <c r="TQ3" s="35"/>
      <c r="TR3" s="35"/>
      <c r="TS3" s="35"/>
      <c r="TT3" s="35"/>
      <c r="TU3" s="35"/>
      <c r="TV3" s="56"/>
      <c r="TW3" s="55"/>
      <c r="TX3" s="35"/>
      <c r="TY3" s="35"/>
      <c r="TZ3" s="35"/>
      <c r="UA3" s="35"/>
      <c r="UB3" s="35"/>
      <c r="UC3" s="56"/>
      <c r="UD3" s="55"/>
      <c r="UE3" s="35"/>
      <c r="UF3" s="35"/>
      <c r="UG3" s="35"/>
      <c r="UH3" s="35"/>
      <c r="UI3" s="35"/>
      <c r="UJ3" s="56"/>
      <c r="UK3" s="55"/>
      <c r="UL3" s="35"/>
      <c r="UM3" s="35"/>
      <c r="UN3" s="35"/>
      <c r="UO3" s="35"/>
      <c r="UP3" s="35"/>
      <c r="UQ3" s="56"/>
      <c r="UR3" s="55"/>
      <c r="US3" s="35"/>
      <c r="UT3" s="35"/>
      <c r="UU3" s="35"/>
      <c r="UV3" s="35"/>
      <c r="UW3" s="35"/>
      <c r="UX3" s="56"/>
      <c r="UY3" s="55"/>
      <c r="UZ3" s="35"/>
      <c r="VA3" s="35"/>
      <c r="VB3" s="35"/>
      <c r="VC3" s="35"/>
      <c r="VD3" s="35"/>
      <c r="VE3" s="56"/>
      <c r="VF3" s="55"/>
      <c r="VG3" s="35"/>
      <c r="VH3" s="35"/>
      <c r="VI3" s="35"/>
      <c r="VJ3" s="35"/>
      <c r="VK3" s="35"/>
      <c r="VL3" s="56"/>
      <c r="VM3" s="55"/>
      <c r="VN3" s="35"/>
      <c r="VO3" s="35"/>
      <c r="VP3" s="35"/>
      <c r="VQ3" s="35"/>
      <c r="VR3" s="35"/>
      <c r="VS3" s="56"/>
      <c r="VT3" s="55"/>
      <c r="VU3" s="35"/>
      <c r="VV3" s="35"/>
      <c r="VW3" s="35"/>
      <c r="VX3" s="35"/>
      <c r="VY3" s="35"/>
      <c r="VZ3" s="56"/>
      <c r="WA3" s="55"/>
      <c r="WB3" s="35"/>
      <c r="WC3" s="35"/>
      <c r="WD3" s="35"/>
      <c r="WE3" s="35"/>
      <c r="WF3" s="35"/>
      <c r="WG3" s="56"/>
      <c r="WH3" s="55"/>
      <c r="WI3" s="35"/>
      <c r="WJ3" s="35"/>
      <c r="WK3" s="35"/>
      <c r="WL3" s="35"/>
      <c r="WM3" s="35"/>
      <c r="WN3" s="56"/>
      <c r="WO3" s="55"/>
      <c r="WP3" s="35"/>
      <c r="WQ3" s="35"/>
      <c r="WR3" s="35"/>
      <c r="WS3" s="35"/>
      <c r="WT3" s="35"/>
      <c r="WU3" s="56"/>
      <c r="WV3" s="55"/>
      <c r="WW3" s="35"/>
      <c r="WX3" s="35"/>
      <c r="WY3" s="35"/>
      <c r="WZ3" s="35"/>
      <c r="XA3" s="35"/>
      <c r="XB3" s="56"/>
      <c r="XC3" s="55"/>
      <c r="XD3" s="35"/>
      <c r="XE3" s="35"/>
      <c r="XF3" s="35"/>
      <c r="XG3" s="35"/>
      <c r="XH3" s="35"/>
      <c r="XI3" s="56"/>
      <c r="XJ3" s="55"/>
      <c r="XK3" s="35"/>
      <c r="XL3" s="35"/>
      <c r="XM3" s="35"/>
      <c r="XN3" s="35"/>
      <c r="XO3" s="35"/>
      <c r="XP3" s="56"/>
      <c r="XQ3" s="55"/>
      <c r="XR3" s="35"/>
      <c r="XS3" s="35"/>
      <c r="XT3" s="35"/>
      <c r="XU3" s="35"/>
      <c r="XV3" s="35"/>
      <c r="XW3" s="56"/>
      <c r="XX3" s="55"/>
      <c r="XY3" s="35"/>
      <c r="XZ3" s="35"/>
      <c r="YA3" s="35"/>
      <c r="YB3" s="35"/>
      <c r="YC3" s="35"/>
      <c r="YD3" s="56"/>
      <c r="YE3" s="55"/>
      <c r="YF3" s="35"/>
      <c r="YG3" s="35"/>
      <c r="YH3" s="35"/>
      <c r="YI3" s="35"/>
      <c r="YJ3" s="35"/>
      <c r="YK3" s="56"/>
      <c r="YL3" s="55"/>
      <c r="YM3" s="35"/>
      <c r="YN3" s="35"/>
      <c r="YO3" s="35"/>
      <c r="YP3" s="35"/>
      <c r="YQ3" s="35"/>
      <c r="YR3" s="56"/>
      <c r="YS3" s="55"/>
      <c r="YT3" s="35"/>
      <c r="YU3" s="35"/>
      <c r="YV3" s="35"/>
      <c r="YW3" s="35"/>
      <c r="YX3" s="35"/>
      <c r="YY3" s="56"/>
      <c r="YZ3" s="55"/>
      <c r="ZA3" s="35"/>
      <c r="ZB3" s="35"/>
      <c r="ZC3" s="35"/>
      <c r="ZD3" s="35"/>
      <c r="ZE3" s="35"/>
      <c r="ZF3" s="56"/>
      <c r="ZG3" s="55"/>
      <c r="ZH3" s="35"/>
      <c r="ZI3" s="35"/>
      <c r="ZJ3" s="35"/>
      <c r="ZK3" s="35"/>
      <c r="ZL3" s="35"/>
      <c r="ZM3" s="56"/>
      <c r="ZN3" s="55"/>
      <c r="ZO3" s="35"/>
      <c r="ZP3" s="35"/>
      <c r="ZQ3" s="35"/>
      <c r="ZR3" s="35"/>
      <c r="ZS3" s="35"/>
      <c r="ZT3" s="56"/>
      <c r="ZU3" s="55"/>
      <c r="ZV3" s="35"/>
      <c r="ZW3" s="35"/>
      <c r="ZX3" s="35"/>
      <c r="ZY3" s="35"/>
      <c r="ZZ3" s="35"/>
      <c r="AAA3" s="56"/>
      <c r="AAB3" s="55"/>
      <c r="AAC3" s="35"/>
      <c r="AAD3" s="35"/>
      <c r="AAE3" s="35"/>
      <c r="AAF3" s="35"/>
      <c r="AAG3" s="35"/>
      <c r="AAH3" s="56"/>
      <c r="AAI3" s="55"/>
      <c r="AAJ3" s="35"/>
      <c r="AAK3" s="35"/>
      <c r="AAL3" s="35"/>
      <c r="AAM3" s="35"/>
      <c r="AAN3" s="35"/>
      <c r="AAO3" s="56"/>
      <c r="AAP3" s="55"/>
      <c r="AAQ3" s="35"/>
      <c r="AAR3" s="35"/>
      <c r="AAS3" s="35"/>
      <c r="AAT3" s="35"/>
      <c r="AAU3" s="35"/>
      <c r="AAV3" s="56"/>
      <c r="AAW3" s="55"/>
      <c r="AAX3" s="35"/>
      <c r="AAY3" s="35"/>
      <c r="AAZ3" s="35"/>
      <c r="ABA3" s="35"/>
      <c r="ABB3" s="35"/>
      <c r="ABC3" s="56"/>
      <c r="ABD3" s="55"/>
      <c r="ABE3" s="35"/>
      <c r="ABF3" s="35"/>
      <c r="ABG3" s="35"/>
      <c r="ABH3" s="35"/>
      <c r="ABI3" s="35"/>
      <c r="ABJ3" s="56"/>
      <c r="ABK3" s="35"/>
      <c r="ABL3" s="35"/>
      <c r="ABM3" s="35"/>
      <c r="ABN3" s="35"/>
      <c r="ABO3" s="35"/>
      <c r="ABP3" s="56"/>
      <c r="ABQ3" s="35"/>
      <c r="ABR3" s="35"/>
      <c r="ABS3" s="35"/>
      <c r="ABT3" s="35"/>
      <c r="ABU3" s="35"/>
      <c r="ABV3" s="35"/>
      <c r="ABW3" s="56"/>
      <c r="ABX3" s="35"/>
    </row>
    <row r="4" spans="1:752" s="31" customFormat="1" ht="18.75" customHeight="1" thickBot="1" x14ac:dyDescent="0.25">
      <c r="A4" s="25" t="s">
        <v>0</v>
      </c>
      <c r="B4" s="26" t="s">
        <v>1</v>
      </c>
      <c r="C4" s="27" t="s">
        <v>40</v>
      </c>
      <c r="D4" s="28" t="s">
        <v>7</v>
      </c>
      <c r="E4" s="29" t="s">
        <v>2</v>
      </c>
      <c r="F4" s="29" t="s">
        <v>3</v>
      </c>
      <c r="G4" s="27" t="s">
        <v>4</v>
      </c>
      <c r="H4" s="27" t="s">
        <v>5</v>
      </c>
      <c r="I4" s="58" t="s">
        <v>6</v>
      </c>
      <c r="J4" s="24"/>
      <c r="K4" s="40" t="str">
        <f t="shared" ref="K4:AP4" si="138">CHOOSE(WEEKDAY(K3,1),"S","M","T","W","T","F","S")</f>
        <v>M</v>
      </c>
      <c r="L4" s="30" t="str">
        <f t="shared" si="138"/>
        <v>T</v>
      </c>
      <c r="M4" s="30" t="str">
        <f t="shared" si="138"/>
        <v>W</v>
      </c>
      <c r="N4" s="30" t="str">
        <f t="shared" si="138"/>
        <v>T</v>
      </c>
      <c r="O4" s="30" t="str">
        <f t="shared" si="138"/>
        <v>F</v>
      </c>
      <c r="P4" s="30" t="str">
        <f t="shared" si="138"/>
        <v>S</v>
      </c>
      <c r="Q4" s="41" t="str">
        <f t="shared" si="138"/>
        <v>S</v>
      </c>
      <c r="R4" s="40" t="str">
        <f t="shared" si="138"/>
        <v>M</v>
      </c>
      <c r="S4" s="30" t="str">
        <f t="shared" si="138"/>
        <v>T</v>
      </c>
      <c r="T4" s="30" t="str">
        <f t="shared" si="138"/>
        <v>W</v>
      </c>
      <c r="U4" s="30" t="str">
        <f t="shared" ref="U4:W4" si="139">CHOOSE(WEEKDAY(U3,1),"S","M","T","W","T","F","S")</f>
        <v>T</v>
      </c>
      <c r="V4" s="30" t="str">
        <f t="shared" si="139"/>
        <v>F</v>
      </c>
      <c r="W4" s="30" t="str">
        <f t="shared" si="139"/>
        <v>S</v>
      </c>
      <c r="X4" s="41" t="str">
        <f t="shared" si="138"/>
        <v>S</v>
      </c>
      <c r="Y4" s="39" t="str">
        <f t="shared" si="138"/>
        <v>M</v>
      </c>
      <c r="Z4" s="30" t="str">
        <f t="shared" si="138"/>
        <v>T</v>
      </c>
      <c r="AA4" s="30" t="str">
        <f t="shared" si="138"/>
        <v>W</v>
      </c>
      <c r="AB4" s="30" t="str">
        <f t="shared" si="138"/>
        <v>T</v>
      </c>
      <c r="AC4" s="30" t="str">
        <f t="shared" si="138"/>
        <v>F</v>
      </c>
      <c r="AD4" s="30" t="str">
        <f t="shared" si="138"/>
        <v>S</v>
      </c>
      <c r="AE4" s="42" t="str">
        <f t="shared" si="138"/>
        <v>S</v>
      </c>
      <c r="AF4" s="40" t="str">
        <f t="shared" si="138"/>
        <v>M</v>
      </c>
      <c r="AG4" s="30" t="str">
        <f t="shared" si="138"/>
        <v>T</v>
      </c>
      <c r="AH4" s="30" t="str">
        <f t="shared" si="138"/>
        <v>W</v>
      </c>
      <c r="AI4" s="30" t="str">
        <f t="shared" si="138"/>
        <v>T</v>
      </c>
      <c r="AJ4" s="30" t="str">
        <f t="shared" si="138"/>
        <v>F</v>
      </c>
      <c r="AK4" s="30" t="str">
        <f t="shared" si="138"/>
        <v>S</v>
      </c>
      <c r="AL4" s="41" t="str">
        <f t="shared" si="138"/>
        <v>S</v>
      </c>
      <c r="AM4" s="40" t="str">
        <f t="shared" si="138"/>
        <v>M</v>
      </c>
      <c r="AN4" s="30" t="str">
        <f t="shared" si="138"/>
        <v>T</v>
      </c>
      <c r="AO4" s="30" t="str">
        <f t="shared" si="138"/>
        <v>W</v>
      </c>
      <c r="AP4" s="30" t="str">
        <f t="shared" si="138"/>
        <v>T</v>
      </c>
      <c r="AQ4" s="30" t="str">
        <f t="shared" ref="AQ4:BN4" si="140">CHOOSE(WEEKDAY(AQ3,1),"S","M","T","W","T","F","S")</f>
        <v>F</v>
      </c>
      <c r="AR4" s="30" t="str">
        <f t="shared" si="140"/>
        <v>S</v>
      </c>
      <c r="AS4" s="41" t="str">
        <f t="shared" si="140"/>
        <v>S</v>
      </c>
      <c r="AT4" s="40" t="str">
        <f t="shared" si="140"/>
        <v>M</v>
      </c>
      <c r="AU4" s="30" t="str">
        <f t="shared" si="140"/>
        <v>T</v>
      </c>
      <c r="AV4" s="30" t="str">
        <f t="shared" si="140"/>
        <v>W</v>
      </c>
      <c r="AW4" s="30" t="str">
        <f t="shared" si="140"/>
        <v>T</v>
      </c>
      <c r="AX4" s="30" t="str">
        <f t="shared" si="140"/>
        <v>F</v>
      </c>
      <c r="AY4" s="30" t="str">
        <f t="shared" si="140"/>
        <v>S</v>
      </c>
      <c r="AZ4" s="41" t="str">
        <f t="shared" si="140"/>
        <v>S</v>
      </c>
      <c r="BA4" s="40" t="str">
        <f t="shared" si="140"/>
        <v>M</v>
      </c>
      <c r="BB4" s="30" t="str">
        <f t="shared" si="140"/>
        <v>T</v>
      </c>
      <c r="BC4" s="30" t="str">
        <f t="shared" si="140"/>
        <v>W</v>
      </c>
      <c r="BD4" s="30" t="str">
        <f t="shared" si="140"/>
        <v>T</v>
      </c>
      <c r="BE4" s="30" t="str">
        <f t="shared" si="140"/>
        <v>F</v>
      </c>
      <c r="BF4" s="30" t="str">
        <f t="shared" si="140"/>
        <v>S</v>
      </c>
      <c r="BG4" s="41" t="str">
        <f t="shared" si="140"/>
        <v>S</v>
      </c>
      <c r="BH4" s="40" t="str">
        <f t="shared" si="140"/>
        <v>M</v>
      </c>
      <c r="BI4" s="30" t="str">
        <f t="shared" si="140"/>
        <v>T</v>
      </c>
      <c r="BJ4" s="30" t="str">
        <f t="shared" si="140"/>
        <v>W</v>
      </c>
      <c r="BK4" s="30" t="str">
        <f t="shared" si="140"/>
        <v>T</v>
      </c>
      <c r="BL4" s="30" t="str">
        <f t="shared" si="140"/>
        <v>F</v>
      </c>
      <c r="BM4" s="30" t="str">
        <f t="shared" si="140"/>
        <v>S</v>
      </c>
      <c r="BN4" s="41" t="str">
        <f t="shared" si="140"/>
        <v>S</v>
      </c>
      <c r="BO4" s="40" t="str">
        <f t="shared" ref="BO4:CB4" si="141">CHOOSE(WEEKDAY(BO3,1),"S","M","T","W","T","F","S")</f>
        <v>M</v>
      </c>
      <c r="BP4" s="30" t="str">
        <f t="shared" si="141"/>
        <v>T</v>
      </c>
      <c r="BQ4" s="30" t="str">
        <f t="shared" si="141"/>
        <v>W</v>
      </c>
      <c r="BR4" s="30" t="str">
        <f t="shared" si="141"/>
        <v>T</v>
      </c>
      <c r="BS4" s="30" t="str">
        <f t="shared" si="141"/>
        <v>F</v>
      </c>
      <c r="BT4" s="30" t="str">
        <f t="shared" si="141"/>
        <v>S</v>
      </c>
      <c r="BU4" s="41" t="str">
        <f t="shared" si="141"/>
        <v>S</v>
      </c>
      <c r="BV4" s="40" t="str">
        <f t="shared" si="141"/>
        <v>M</v>
      </c>
      <c r="BW4" s="30" t="str">
        <f t="shared" si="141"/>
        <v>T</v>
      </c>
      <c r="BX4" s="30" t="str">
        <f t="shared" si="141"/>
        <v>W</v>
      </c>
      <c r="BY4" s="30" t="str">
        <f t="shared" si="141"/>
        <v>T</v>
      </c>
      <c r="BZ4" s="30" t="str">
        <f t="shared" si="141"/>
        <v>F</v>
      </c>
      <c r="CA4" s="30" t="str">
        <f t="shared" si="141"/>
        <v>S</v>
      </c>
      <c r="CB4" s="41" t="str">
        <f t="shared" si="141"/>
        <v>S</v>
      </c>
      <c r="CC4" s="40" t="str">
        <f t="shared" ref="CC4:DD4" si="142">CHOOSE(WEEKDAY(CC3,1),"S","M","T","W","T","F","S")</f>
        <v>M</v>
      </c>
      <c r="CD4" s="30" t="str">
        <f t="shared" si="142"/>
        <v>T</v>
      </c>
      <c r="CE4" s="30" t="str">
        <f t="shared" si="142"/>
        <v>W</v>
      </c>
      <c r="CF4" s="30" t="str">
        <f t="shared" si="142"/>
        <v>T</v>
      </c>
      <c r="CG4" s="30" t="str">
        <f t="shared" si="142"/>
        <v>F</v>
      </c>
      <c r="CH4" s="30" t="str">
        <f t="shared" si="142"/>
        <v>S</v>
      </c>
      <c r="CI4" s="41" t="str">
        <f t="shared" si="142"/>
        <v>S</v>
      </c>
      <c r="CJ4" s="40" t="str">
        <f t="shared" si="142"/>
        <v>M</v>
      </c>
      <c r="CK4" s="30" t="str">
        <f t="shared" si="142"/>
        <v>T</v>
      </c>
      <c r="CL4" s="30" t="str">
        <f t="shared" si="142"/>
        <v>W</v>
      </c>
      <c r="CM4" s="30" t="str">
        <f t="shared" si="142"/>
        <v>T</v>
      </c>
      <c r="CN4" s="30" t="str">
        <f t="shared" si="142"/>
        <v>F</v>
      </c>
      <c r="CO4" s="30" t="str">
        <f t="shared" si="142"/>
        <v>S</v>
      </c>
      <c r="CP4" s="41" t="str">
        <f t="shared" si="142"/>
        <v>S</v>
      </c>
      <c r="CQ4" s="40" t="str">
        <f t="shared" si="142"/>
        <v>M</v>
      </c>
      <c r="CR4" s="30" t="str">
        <f t="shared" si="142"/>
        <v>T</v>
      </c>
      <c r="CS4" s="30" t="str">
        <f t="shared" si="142"/>
        <v>W</v>
      </c>
      <c r="CT4" s="30" t="str">
        <f t="shared" si="142"/>
        <v>T</v>
      </c>
      <c r="CU4" s="30" t="str">
        <f t="shared" si="142"/>
        <v>F</v>
      </c>
      <c r="CV4" s="30" t="str">
        <f t="shared" si="142"/>
        <v>S</v>
      </c>
      <c r="CW4" s="41" t="str">
        <f t="shared" si="142"/>
        <v>S</v>
      </c>
      <c r="CX4" s="40" t="str">
        <f t="shared" si="142"/>
        <v>M</v>
      </c>
      <c r="CY4" s="30" t="str">
        <f t="shared" si="142"/>
        <v>T</v>
      </c>
      <c r="CZ4" s="30" t="str">
        <f t="shared" si="142"/>
        <v>W</v>
      </c>
      <c r="DA4" s="30" t="str">
        <f t="shared" si="142"/>
        <v>T</v>
      </c>
      <c r="DB4" s="30" t="str">
        <f t="shared" si="142"/>
        <v>F</v>
      </c>
      <c r="DC4" s="30" t="str">
        <f t="shared" si="142"/>
        <v>S</v>
      </c>
      <c r="DD4" s="41" t="str">
        <f t="shared" si="142"/>
        <v>S</v>
      </c>
      <c r="DE4" s="40" t="str">
        <f t="shared" ref="DE4:FH4" si="143">CHOOSE(WEEKDAY(DE3,1),"S","M","T","W","T","F","S")</f>
        <v>M</v>
      </c>
      <c r="DF4" s="30" t="str">
        <f t="shared" si="143"/>
        <v>T</v>
      </c>
      <c r="DG4" s="30" t="str">
        <f t="shared" si="143"/>
        <v>W</v>
      </c>
      <c r="DH4" s="30" t="str">
        <f t="shared" si="143"/>
        <v>T</v>
      </c>
      <c r="DI4" s="30" t="str">
        <f t="shared" si="143"/>
        <v>F</v>
      </c>
      <c r="DJ4" s="30" t="str">
        <f t="shared" si="143"/>
        <v>S</v>
      </c>
      <c r="DK4" s="41" t="str">
        <f t="shared" si="143"/>
        <v>S</v>
      </c>
      <c r="DL4" s="40" t="str">
        <f t="shared" si="143"/>
        <v>M</v>
      </c>
      <c r="DM4" s="30" t="str">
        <f t="shared" si="143"/>
        <v>T</v>
      </c>
      <c r="DN4" s="30" t="str">
        <f t="shared" si="143"/>
        <v>W</v>
      </c>
      <c r="DO4" s="30" t="str">
        <f t="shared" si="143"/>
        <v>T</v>
      </c>
      <c r="DP4" s="30" t="str">
        <f t="shared" si="143"/>
        <v>F</v>
      </c>
      <c r="DQ4" s="30" t="str">
        <f t="shared" si="143"/>
        <v>S</v>
      </c>
      <c r="DR4" s="41" t="str">
        <f t="shared" si="143"/>
        <v>S</v>
      </c>
      <c r="DS4" s="40" t="str">
        <f t="shared" si="143"/>
        <v>M</v>
      </c>
      <c r="DT4" s="30" t="str">
        <f t="shared" si="143"/>
        <v>T</v>
      </c>
      <c r="DU4" s="30" t="str">
        <f t="shared" si="143"/>
        <v>W</v>
      </c>
      <c r="DV4" s="30" t="str">
        <f t="shared" si="143"/>
        <v>T</v>
      </c>
      <c r="DW4" s="30" t="str">
        <f t="shared" si="143"/>
        <v>F</v>
      </c>
      <c r="DX4" s="30" t="str">
        <f t="shared" si="143"/>
        <v>S</v>
      </c>
      <c r="DY4" s="41" t="str">
        <f t="shared" si="143"/>
        <v>S</v>
      </c>
      <c r="DZ4" s="40" t="str">
        <f t="shared" si="143"/>
        <v>M</v>
      </c>
      <c r="EA4" s="30" t="str">
        <f t="shared" si="143"/>
        <v>T</v>
      </c>
      <c r="EB4" s="30" t="str">
        <f t="shared" si="143"/>
        <v>W</v>
      </c>
      <c r="EC4" s="30" t="str">
        <f t="shared" si="143"/>
        <v>T</v>
      </c>
      <c r="ED4" s="30" t="str">
        <f t="shared" si="143"/>
        <v>F</v>
      </c>
      <c r="EE4" s="30" t="str">
        <f t="shared" si="143"/>
        <v>S</v>
      </c>
      <c r="EF4" s="41" t="str">
        <f t="shared" si="143"/>
        <v>S</v>
      </c>
      <c r="EG4" s="40" t="str">
        <f t="shared" si="143"/>
        <v>M</v>
      </c>
      <c r="EH4" s="30" t="str">
        <f t="shared" si="143"/>
        <v>T</v>
      </c>
      <c r="EI4" s="30" t="str">
        <f t="shared" si="143"/>
        <v>W</v>
      </c>
      <c r="EJ4" s="30" t="str">
        <f t="shared" si="143"/>
        <v>T</v>
      </c>
      <c r="EK4" s="30" t="str">
        <f t="shared" si="143"/>
        <v>F</v>
      </c>
      <c r="EL4" s="30" t="str">
        <f t="shared" si="143"/>
        <v>S</v>
      </c>
      <c r="EM4" s="41" t="str">
        <f t="shared" si="143"/>
        <v>S</v>
      </c>
      <c r="EN4" s="40" t="str">
        <f t="shared" si="143"/>
        <v>M</v>
      </c>
      <c r="EO4" s="30" t="str">
        <f t="shared" si="143"/>
        <v>T</v>
      </c>
      <c r="EP4" s="30" t="str">
        <f t="shared" si="143"/>
        <v>W</v>
      </c>
      <c r="EQ4" s="30" t="str">
        <f t="shared" si="143"/>
        <v>T</v>
      </c>
      <c r="ER4" s="30" t="str">
        <f t="shared" si="143"/>
        <v>F</v>
      </c>
      <c r="ES4" s="30" t="str">
        <f t="shared" si="143"/>
        <v>S</v>
      </c>
      <c r="ET4" s="41" t="str">
        <f t="shared" si="143"/>
        <v>S</v>
      </c>
      <c r="EU4" s="40" t="str">
        <f t="shared" si="143"/>
        <v>M</v>
      </c>
      <c r="EV4" s="30" t="str">
        <f t="shared" si="143"/>
        <v>T</v>
      </c>
      <c r="EW4" s="30" t="str">
        <f t="shared" si="143"/>
        <v>W</v>
      </c>
      <c r="EX4" s="30" t="str">
        <f t="shared" si="143"/>
        <v>T</v>
      </c>
      <c r="EY4" s="30" t="str">
        <f t="shared" si="143"/>
        <v>F</v>
      </c>
      <c r="EZ4" s="30" t="str">
        <f t="shared" si="143"/>
        <v>S</v>
      </c>
      <c r="FA4" s="41" t="str">
        <f t="shared" si="143"/>
        <v>S</v>
      </c>
      <c r="FB4" s="40" t="str">
        <f t="shared" si="143"/>
        <v>M</v>
      </c>
      <c r="FC4" s="30" t="str">
        <f t="shared" si="143"/>
        <v>T</v>
      </c>
      <c r="FD4" s="30" t="str">
        <f t="shared" si="143"/>
        <v>W</v>
      </c>
      <c r="FE4" s="30" t="str">
        <f t="shared" si="143"/>
        <v>T</v>
      </c>
      <c r="FF4" s="30" t="str">
        <f t="shared" si="143"/>
        <v>F</v>
      </c>
      <c r="FG4" s="30" t="str">
        <f t="shared" si="143"/>
        <v>S</v>
      </c>
      <c r="FH4" s="41" t="str">
        <f t="shared" si="143"/>
        <v>S</v>
      </c>
      <c r="FI4" s="40" t="str">
        <f t="shared" ref="FI4:GC4" si="144">CHOOSE(WEEKDAY(FI3,1),"S","M","T","W","T","F","S")</f>
        <v>M</v>
      </c>
      <c r="FJ4" s="30" t="str">
        <f t="shared" si="144"/>
        <v>T</v>
      </c>
      <c r="FK4" s="30" t="str">
        <f t="shared" si="144"/>
        <v>W</v>
      </c>
      <c r="FL4" s="30" t="str">
        <f t="shared" si="144"/>
        <v>T</v>
      </c>
      <c r="FM4" s="30" t="str">
        <f t="shared" si="144"/>
        <v>F</v>
      </c>
      <c r="FN4" s="30" t="str">
        <f t="shared" si="144"/>
        <v>S</v>
      </c>
      <c r="FO4" s="41" t="str">
        <f t="shared" si="144"/>
        <v>S</v>
      </c>
      <c r="FP4" s="40" t="str">
        <f t="shared" si="144"/>
        <v>M</v>
      </c>
      <c r="FQ4" s="30" t="str">
        <f t="shared" si="144"/>
        <v>T</v>
      </c>
      <c r="FR4" s="30" t="str">
        <f t="shared" si="144"/>
        <v>W</v>
      </c>
      <c r="FS4" s="30" t="str">
        <f t="shared" si="144"/>
        <v>T</v>
      </c>
      <c r="FT4" s="30" t="str">
        <f t="shared" si="144"/>
        <v>F</v>
      </c>
      <c r="FU4" s="30" t="str">
        <f t="shared" si="144"/>
        <v>S</v>
      </c>
      <c r="FV4" s="41" t="str">
        <f t="shared" si="144"/>
        <v>S</v>
      </c>
      <c r="FW4" s="40" t="str">
        <f t="shared" si="144"/>
        <v>M</v>
      </c>
      <c r="FX4" s="30" t="str">
        <f t="shared" si="144"/>
        <v>T</v>
      </c>
      <c r="FY4" s="30" t="str">
        <f t="shared" si="144"/>
        <v>W</v>
      </c>
      <c r="FZ4" s="30" t="str">
        <f t="shared" si="144"/>
        <v>T</v>
      </c>
      <c r="GA4" s="30" t="str">
        <f t="shared" si="144"/>
        <v>F</v>
      </c>
      <c r="GB4" s="30" t="str">
        <f t="shared" si="144"/>
        <v>S</v>
      </c>
      <c r="GC4" s="41" t="str">
        <f t="shared" si="144"/>
        <v>S</v>
      </c>
      <c r="GD4" s="40" t="str">
        <f t="shared" ref="GD4:GQ4" si="145">CHOOSE(WEEKDAY(GD3,1),"S","M","T","W","T","F","S")</f>
        <v>M</v>
      </c>
      <c r="GE4" s="30" t="str">
        <f t="shared" si="145"/>
        <v>T</v>
      </c>
      <c r="GF4" s="30" t="str">
        <f t="shared" si="145"/>
        <v>W</v>
      </c>
      <c r="GG4" s="30" t="str">
        <f t="shared" si="145"/>
        <v>T</v>
      </c>
      <c r="GH4" s="30" t="str">
        <f t="shared" si="145"/>
        <v>F</v>
      </c>
      <c r="GI4" s="30" t="str">
        <f t="shared" si="145"/>
        <v>S</v>
      </c>
      <c r="GJ4" s="41" t="str">
        <f t="shared" si="145"/>
        <v>S</v>
      </c>
      <c r="GK4" s="40" t="str">
        <f t="shared" si="145"/>
        <v>M</v>
      </c>
      <c r="GL4" s="30" t="str">
        <f t="shared" si="145"/>
        <v>T</v>
      </c>
      <c r="GM4" s="30" t="str">
        <f t="shared" si="145"/>
        <v>W</v>
      </c>
      <c r="GN4" s="30" t="str">
        <f t="shared" si="145"/>
        <v>T</v>
      </c>
      <c r="GO4" s="30" t="str">
        <f t="shared" si="145"/>
        <v>F</v>
      </c>
      <c r="GP4" s="30" t="str">
        <f t="shared" si="145"/>
        <v>S</v>
      </c>
      <c r="GQ4" s="41" t="str">
        <f t="shared" si="145"/>
        <v>S</v>
      </c>
      <c r="GR4" s="40"/>
      <c r="GS4" s="30"/>
      <c r="GT4" s="30"/>
      <c r="GU4" s="30"/>
      <c r="GV4" s="30"/>
      <c r="GW4" s="30"/>
      <c r="GX4" s="41"/>
      <c r="GY4" s="40"/>
      <c r="GZ4" s="30"/>
      <c r="HA4" s="30"/>
      <c r="HB4" s="30"/>
      <c r="HC4" s="30"/>
      <c r="HD4" s="30"/>
      <c r="HE4" s="41"/>
      <c r="HF4" s="40"/>
      <c r="HG4" s="30"/>
      <c r="HH4" s="30"/>
      <c r="HI4" s="30"/>
      <c r="HJ4" s="30"/>
      <c r="HK4" s="30"/>
      <c r="HL4" s="41"/>
      <c r="HM4" s="40"/>
      <c r="HN4" s="30"/>
      <c r="HO4" s="30"/>
      <c r="HP4" s="30"/>
      <c r="HQ4" s="30"/>
      <c r="HR4" s="30"/>
      <c r="HS4" s="41"/>
      <c r="HT4" s="40"/>
      <c r="HU4" s="30"/>
      <c r="HV4" s="30"/>
      <c r="HW4" s="30"/>
      <c r="HX4" s="30"/>
      <c r="HY4" s="30"/>
      <c r="HZ4" s="41"/>
      <c r="IA4" s="40"/>
      <c r="IB4" s="30"/>
      <c r="IC4" s="30"/>
      <c r="ID4" s="30"/>
      <c r="IE4" s="30"/>
      <c r="IF4" s="30"/>
      <c r="IG4" s="41"/>
      <c r="IH4" s="40"/>
      <c r="II4" s="30"/>
      <c r="IJ4" s="30"/>
      <c r="IK4" s="30"/>
      <c r="IL4" s="30"/>
      <c r="IM4" s="30"/>
      <c r="IN4" s="41"/>
      <c r="IO4" s="40"/>
      <c r="IP4" s="30"/>
      <c r="IQ4" s="30"/>
      <c r="IR4" s="30"/>
      <c r="IS4" s="30"/>
      <c r="IT4" s="30"/>
      <c r="IU4" s="41"/>
      <c r="IV4" s="40"/>
      <c r="IW4" s="30"/>
      <c r="IX4" s="30"/>
      <c r="IY4" s="30"/>
      <c r="IZ4" s="30"/>
      <c r="JA4" s="30"/>
      <c r="JB4" s="41"/>
      <c r="JC4" s="40"/>
      <c r="JD4" s="30"/>
      <c r="JE4" s="30"/>
      <c r="JF4" s="30"/>
      <c r="JG4" s="30"/>
      <c r="JH4" s="30"/>
      <c r="JI4" s="41"/>
      <c r="JJ4" s="40"/>
      <c r="JK4" s="30"/>
      <c r="JL4" s="30"/>
      <c r="JM4" s="30"/>
      <c r="JN4" s="30"/>
      <c r="JO4" s="30"/>
      <c r="JP4" s="41"/>
      <c r="JQ4" s="40"/>
      <c r="JR4" s="30"/>
      <c r="JS4" s="30"/>
      <c r="JT4" s="30"/>
      <c r="JU4" s="30"/>
      <c r="JV4" s="30"/>
      <c r="JW4" s="41"/>
      <c r="JX4" s="40"/>
      <c r="JY4" s="30"/>
      <c r="JZ4" s="30"/>
      <c r="KA4" s="30"/>
      <c r="KB4" s="30"/>
      <c r="KC4" s="30"/>
      <c r="KD4" s="41"/>
      <c r="KE4" s="40"/>
      <c r="KF4" s="30"/>
      <c r="KG4" s="30"/>
      <c r="KH4" s="30"/>
      <c r="KI4" s="30"/>
      <c r="KJ4" s="30"/>
      <c r="KK4" s="41"/>
      <c r="KL4" s="40"/>
      <c r="KM4" s="30"/>
      <c r="KN4" s="30"/>
      <c r="KO4" s="30"/>
      <c r="KP4" s="30"/>
      <c r="KQ4" s="30"/>
      <c r="KR4" s="41"/>
      <c r="KS4" s="40"/>
      <c r="KT4" s="30"/>
      <c r="KU4" s="30"/>
      <c r="KV4" s="30"/>
      <c r="KW4" s="30"/>
      <c r="KX4" s="30"/>
      <c r="KY4" s="41"/>
      <c r="KZ4" s="40"/>
      <c r="LA4" s="30"/>
      <c r="LB4" s="30"/>
      <c r="LC4" s="30"/>
      <c r="LD4" s="30"/>
      <c r="LE4" s="30"/>
      <c r="LF4" s="41"/>
      <c r="LG4" s="40"/>
      <c r="LH4" s="30"/>
      <c r="LI4" s="30"/>
      <c r="LJ4" s="30"/>
      <c r="LK4" s="30"/>
      <c r="LL4" s="30"/>
      <c r="LM4" s="41"/>
      <c r="LN4" s="40"/>
      <c r="LO4" s="30"/>
      <c r="LP4" s="30"/>
      <c r="LQ4" s="30"/>
      <c r="LR4" s="30"/>
      <c r="LS4" s="30"/>
      <c r="LT4" s="41"/>
      <c r="LU4" s="40"/>
      <c r="LV4" s="30"/>
      <c r="LW4" s="30"/>
      <c r="LX4" s="30"/>
      <c r="LY4" s="30"/>
      <c r="LZ4" s="30"/>
      <c r="MA4" s="41"/>
      <c r="MB4" s="40"/>
      <c r="MC4" s="30"/>
      <c r="MD4" s="30"/>
      <c r="ME4" s="30"/>
      <c r="MF4" s="30"/>
      <c r="MG4" s="30"/>
      <c r="MH4" s="41"/>
      <c r="MI4" s="40"/>
      <c r="MJ4" s="30"/>
      <c r="MK4" s="30"/>
      <c r="ML4" s="30"/>
      <c r="MM4" s="30"/>
      <c r="MN4" s="30"/>
      <c r="MO4" s="41"/>
      <c r="MP4" s="40"/>
      <c r="MQ4" s="30"/>
      <c r="MR4" s="30"/>
      <c r="MS4" s="30"/>
      <c r="MT4" s="30"/>
      <c r="MU4" s="30"/>
      <c r="MV4" s="41"/>
      <c r="MW4" s="40"/>
      <c r="MX4" s="30"/>
      <c r="MY4" s="30"/>
      <c r="MZ4" s="30"/>
      <c r="NA4" s="30"/>
      <c r="NB4" s="30"/>
      <c r="NC4" s="41"/>
      <c r="ND4" s="40"/>
      <c r="NE4" s="30"/>
      <c r="NF4" s="30"/>
      <c r="NG4" s="30"/>
      <c r="NH4" s="30"/>
      <c r="NI4" s="30"/>
      <c r="NJ4" s="41"/>
      <c r="NK4" s="40"/>
      <c r="NL4" s="30"/>
      <c r="NM4" s="30"/>
      <c r="NN4" s="30"/>
      <c r="NO4" s="30"/>
      <c r="NP4" s="30"/>
      <c r="NQ4" s="41"/>
      <c r="NR4" s="40"/>
      <c r="NS4" s="30"/>
      <c r="NT4" s="30"/>
      <c r="NU4" s="30"/>
      <c r="NV4" s="30"/>
      <c r="NW4" s="30"/>
      <c r="NX4" s="41"/>
      <c r="NY4" s="40"/>
      <c r="NZ4" s="30"/>
      <c r="OA4" s="30"/>
      <c r="OB4" s="30"/>
      <c r="OC4" s="30"/>
      <c r="OD4" s="30"/>
      <c r="OE4" s="41"/>
      <c r="OF4" s="40"/>
      <c r="OG4" s="30"/>
      <c r="OH4" s="30"/>
      <c r="OI4" s="30"/>
      <c r="OJ4" s="30"/>
      <c r="OK4" s="30"/>
      <c r="OL4" s="41"/>
      <c r="OM4" s="40"/>
      <c r="ON4" s="30"/>
      <c r="OO4" s="30"/>
      <c r="OP4" s="30"/>
      <c r="OQ4" s="30"/>
      <c r="OR4" s="30"/>
      <c r="OS4" s="41"/>
      <c r="OT4" s="40"/>
      <c r="OU4" s="30"/>
      <c r="OV4" s="30"/>
      <c r="OW4" s="30"/>
      <c r="OX4" s="30"/>
      <c r="OY4" s="30"/>
      <c r="OZ4" s="41"/>
      <c r="PA4" s="40"/>
      <c r="PB4" s="30"/>
      <c r="PC4" s="30"/>
      <c r="PD4" s="30"/>
      <c r="PE4" s="30"/>
      <c r="PF4" s="30"/>
      <c r="PG4" s="41"/>
      <c r="PH4" s="40"/>
      <c r="PI4" s="30"/>
      <c r="PJ4" s="30"/>
      <c r="PK4" s="30"/>
      <c r="PL4" s="30"/>
      <c r="PM4" s="30"/>
      <c r="PN4" s="41"/>
      <c r="PO4" s="40"/>
      <c r="PP4" s="30"/>
      <c r="PQ4" s="30"/>
      <c r="PR4" s="30"/>
      <c r="PS4" s="30"/>
      <c r="PT4" s="30"/>
      <c r="PU4" s="41"/>
      <c r="PV4" s="40"/>
      <c r="PW4" s="30"/>
      <c r="PX4" s="30"/>
      <c r="PY4" s="30"/>
      <c r="PZ4" s="30"/>
      <c r="QA4" s="30"/>
      <c r="QB4" s="41"/>
      <c r="QC4" s="40"/>
      <c r="QD4" s="30"/>
      <c r="QE4" s="30"/>
      <c r="QF4" s="30"/>
      <c r="QG4" s="30"/>
      <c r="QH4" s="30"/>
      <c r="QI4" s="41"/>
      <c r="QJ4" s="40"/>
      <c r="QK4" s="30"/>
      <c r="QL4" s="30"/>
      <c r="QM4" s="30"/>
      <c r="QN4" s="30"/>
      <c r="QO4" s="30"/>
      <c r="QP4" s="41"/>
      <c r="QQ4" s="40"/>
      <c r="QR4" s="30"/>
      <c r="QS4" s="30"/>
      <c r="QT4" s="30"/>
      <c r="QU4" s="30"/>
      <c r="QV4" s="30"/>
      <c r="QW4" s="41"/>
      <c r="QX4" s="40"/>
      <c r="QY4" s="30"/>
      <c r="QZ4" s="30"/>
      <c r="RA4" s="30"/>
      <c r="RB4" s="30"/>
      <c r="RC4" s="30"/>
      <c r="RD4" s="41"/>
      <c r="RE4" s="40"/>
      <c r="RF4" s="30"/>
      <c r="RG4" s="30"/>
      <c r="RH4" s="30"/>
      <c r="RI4" s="30"/>
      <c r="RJ4" s="30"/>
      <c r="RK4" s="41"/>
      <c r="RL4" s="40"/>
      <c r="RM4" s="30"/>
      <c r="RN4" s="30"/>
      <c r="RO4" s="30"/>
      <c r="RP4" s="30"/>
      <c r="RQ4" s="30"/>
      <c r="RR4" s="41"/>
      <c r="RS4" s="40"/>
      <c r="RT4" s="30"/>
      <c r="RU4" s="30"/>
      <c r="RV4" s="30"/>
      <c r="RW4" s="30"/>
      <c r="RX4" s="30"/>
      <c r="RY4" s="41"/>
      <c r="RZ4" s="40"/>
      <c r="SA4" s="30"/>
      <c r="SB4" s="30"/>
      <c r="SC4" s="30"/>
      <c r="SD4" s="30"/>
      <c r="SE4" s="30"/>
      <c r="SF4" s="41"/>
      <c r="SG4" s="40"/>
      <c r="SH4" s="30"/>
      <c r="SI4" s="30"/>
      <c r="SJ4" s="30"/>
      <c r="SK4" s="30"/>
      <c r="SL4" s="30"/>
      <c r="SM4" s="41"/>
      <c r="SN4" s="40"/>
      <c r="SO4" s="30"/>
      <c r="SP4" s="30"/>
      <c r="SQ4" s="30"/>
      <c r="SR4" s="30"/>
      <c r="SS4" s="30"/>
      <c r="ST4" s="41"/>
      <c r="SU4" s="40"/>
      <c r="SV4" s="30"/>
      <c r="SW4" s="30"/>
      <c r="SX4" s="30"/>
      <c r="SY4" s="30"/>
      <c r="SZ4" s="30"/>
      <c r="TA4" s="41"/>
      <c r="TB4" s="40"/>
      <c r="TC4" s="30"/>
      <c r="TD4" s="30"/>
      <c r="TE4" s="30"/>
      <c r="TF4" s="30"/>
      <c r="TG4" s="30"/>
      <c r="TH4" s="41"/>
      <c r="TI4" s="40"/>
      <c r="TJ4" s="30"/>
      <c r="TK4" s="30"/>
      <c r="TL4" s="30"/>
      <c r="TM4" s="30"/>
      <c r="TN4" s="30"/>
      <c r="TO4" s="41"/>
      <c r="TP4" s="40"/>
      <c r="TQ4" s="30"/>
      <c r="TR4" s="30"/>
      <c r="TS4" s="30"/>
      <c r="TT4" s="30"/>
      <c r="TU4" s="30"/>
      <c r="TV4" s="41"/>
      <c r="TW4" s="40"/>
      <c r="TX4" s="30"/>
      <c r="TY4" s="30"/>
      <c r="TZ4" s="30"/>
      <c r="UA4" s="30"/>
      <c r="UB4" s="30"/>
      <c r="UC4" s="41"/>
      <c r="UD4" s="40"/>
      <c r="UE4" s="30"/>
      <c r="UF4" s="30"/>
      <c r="UG4" s="30"/>
      <c r="UH4" s="30"/>
      <c r="UI4" s="30"/>
      <c r="UJ4" s="41"/>
      <c r="UK4" s="40"/>
      <c r="UL4" s="30"/>
      <c r="UM4" s="30"/>
      <c r="UN4" s="30"/>
      <c r="UO4" s="30"/>
      <c r="UP4" s="30"/>
      <c r="UQ4" s="41"/>
      <c r="UR4" s="40"/>
      <c r="US4" s="30"/>
      <c r="UT4" s="30"/>
      <c r="UU4" s="30"/>
      <c r="UV4" s="30"/>
      <c r="UW4" s="30"/>
      <c r="UX4" s="41"/>
      <c r="UY4" s="40"/>
      <c r="UZ4" s="30"/>
      <c r="VA4" s="30"/>
      <c r="VB4" s="30"/>
      <c r="VC4" s="30"/>
      <c r="VD4" s="30"/>
      <c r="VE4" s="41"/>
      <c r="VF4" s="40"/>
      <c r="VG4" s="30"/>
      <c r="VH4" s="30"/>
      <c r="VI4" s="30"/>
      <c r="VJ4" s="30"/>
      <c r="VK4" s="30"/>
      <c r="VL4" s="41"/>
      <c r="VM4" s="40"/>
      <c r="VN4" s="30"/>
      <c r="VO4" s="30"/>
      <c r="VP4" s="30"/>
      <c r="VQ4" s="30"/>
      <c r="VR4" s="30"/>
      <c r="VS4" s="41"/>
      <c r="VT4" s="40"/>
      <c r="VU4" s="30"/>
      <c r="VV4" s="30"/>
      <c r="VW4" s="30"/>
      <c r="VX4" s="30"/>
      <c r="VY4" s="30"/>
      <c r="VZ4" s="41"/>
      <c r="WA4" s="40"/>
      <c r="WB4" s="30"/>
      <c r="WC4" s="30"/>
      <c r="WD4" s="30"/>
      <c r="WE4" s="30"/>
      <c r="WF4" s="30"/>
      <c r="WG4" s="41"/>
      <c r="WH4" s="40"/>
      <c r="WI4" s="30"/>
      <c r="WJ4" s="30"/>
      <c r="WK4" s="30"/>
      <c r="WL4" s="30"/>
      <c r="WM4" s="30"/>
      <c r="WN4" s="41"/>
      <c r="WO4" s="40"/>
      <c r="WP4" s="30"/>
      <c r="WQ4" s="30"/>
      <c r="WR4" s="30"/>
      <c r="WS4" s="30"/>
      <c r="WT4" s="30"/>
      <c r="WU4" s="41"/>
      <c r="WV4" s="40"/>
      <c r="WW4" s="30"/>
      <c r="WX4" s="30"/>
      <c r="WY4" s="30"/>
      <c r="WZ4" s="30"/>
      <c r="XA4" s="30"/>
      <c r="XB4" s="41"/>
      <c r="XC4" s="40"/>
      <c r="XD4" s="30"/>
      <c r="XE4" s="30"/>
      <c r="XF4" s="30"/>
      <c r="XG4" s="30"/>
      <c r="XH4" s="30"/>
      <c r="XI4" s="41"/>
      <c r="XJ4" s="40"/>
      <c r="XK4" s="30"/>
      <c r="XL4" s="30"/>
      <c r="XM4" s="30"/>
      <c r="XN4" s="30"/>
      <c r="XO4" s="30"/>
      <c r="XP4" s="41"/>
      <c r="XQ4" s="40"/>
      <c r="XR4" s="30"/>
      <c r="XS4" s="30"/>
      <c r="XT4" s="30"/>
      <c r="XU4" s="30"/>
      <c r="XV4" s="30"/>
      <c r="XW4" s="41"/>
      <c r="XX4" s="40"/>
      <c r="XY4" s="30"/>
      <c r="XZ4" s="30"/>
      <c r="YA4" s="30"/>
      <c r="YB4" s="30"/>
      <c r="YC4" s="30"/>
      <c r="YD4" s="41"/>
      <c r="YE4" s="40"/>
      <c r="YF4" s="30"/>
      <c r="YG4" s="30"/>
      <c r="YH4" s="30"/>
      <c r="YI4" s="30"/>
      <c r="YJ4" s="30"/>
      <c r="YK4" s="41"/>
      <c r="YL4" s="40"/>
      <c r="YM4" s="30"/>
      <c r="YN4" s="30"/>
      <c r="YO4" s="30"/>
      <c r="YP4" s="30"/>
      <c r="YQ4" s="30"/>
      <c r="YR4" s="41"/>
      <c r="YS4" s="40"/>
      <c r="YT4" s="30"/>
      <c r="YU4" s="30"/>
      <c r="YV4" s="30"/>
      <c r="YW4" s="30"/>
      <c r="YX4" s="30"/>
      <c r="YY4" s="41"/>
      <c r="YZ4" s="40"/>
      <c r="ZA4" s="30"/>
      <c r="ZB4" s="30"/>
      <c r="ZC4" s="30"/>
      <c r="ZD4" s="30"/>
      <c r="ZE4" s="30"/>
      <c r="ZF4" s="41"/>
      <c r="ZG4" s="40"/>
      <c r="ZH4" s="30"/>
      <c r="ZI4" s="30"/>
      <c r="ZJ4" s="30"/>
      <c r="ZK4" s="30"/>
      <c r="ZL4" s="30"/>
      <c r="ZM4" s="41"/>
      <c r="ZN4" s="40"/>
      <c r="ZO4" s="30"/>
      <c r="ZP4" s="30"/>
      <c r="ZQ4" s="30"/>
      <c r="ZR4" s="30"/>
      <c r="ZS4" s="30"/>
      <c r="ZT4" s="41"/>
      <c r="ZU4" s="40"/>
      <c r="ZV4" s="30"/>
      <c r="ZW4" s="30"/>
      <c r="ZX4" s="30"/>
      <c r="ZY4" s="30"/>
      <c r="ZZ4" s="30"/>
      <c r="AAA4" s="41"/>
      <c r="AAB4" s="40"/>
      <c r="AAC4" s="30"/>
      <c r="AAD4" s="30"/>
      <c r="AAE4" s="30"/>
      <c r="AAF4" s="30"/>
      <c r="AAG4" s="30"/>
      <c r="AAH4" s="41"/>
      <c r="AAI4" s="40"/>
      <c r="AAJ4" s="30"/>
      <c r="AAK4" s="30"/>
      <c r="AAL4" s="30"/>
      <c r="AAM4" s="30"/>
      <c r="AAN4" s="30"/>
      <c r="AAO4" s="41"/>
      <c r="AAP4" s="40"/>
      <c r="AAQ4" s="30"/>
      <c r="AAR4" s="30"/>
      <c r="AAS4" s="30"/>
      <c r="AAT4" s="30"/>
      <c r="AAU4" s="30"/>
      <c r="AAV4" s="41"/>
      <c r="AAW4" s="40"/>
      <c r="AAX4" s="30"/>
      <c r="AAY4" s="30"/>
      <c r="AAZ4" s="30"/>
      <c r="ABA4" s="30"/>
      <c r="ABB4" s="30"/>
      <c r="ABC4" s="41"/>
      <c r="ABD4" s="40"/>
      <c r="ABE4" s="30"/>
      <c r="ABF4" s="30"/>
      <c r="ABG4" s="30"/>
      <c r="ABH4" s="30"/>
      <c r="ABI4" s="30"/>
      <c r="ABJ4" s="41"/>
      <c r="ABK4" s="40"/>
      <c r="ABL4" s="30"/>
      <c r="ABM4" s="30"/>
      <c r="ABN4" s="30"/>
      <c r="ABO4" s="30"/>
      <c r="ABP4" s="30"/>
      <c r="ABQ4" s="41"/>
      <c r="ABR4" s="40"/>
      <c r="ABS4" s="30"/>
      <c r="ABT4" s="30"/>
      <c r="ABU4" s="30"/>
      <c r="ABV4" s="30"/>
      <c r="ABW4" s="30"/>
      <c r="ABX4" s="41"/>
    </row>
    <row r="5" spans="1:752" s="7" customFormat="1" ht="18.75" thickTop="1" x14ac:dyDescent="0.2">
      <c r="A5" s="113" t="str">
        <f>IF(ISERROR(VALUE(SUBSTITUTE(prevWBS,".",""))),"1",IF(ISERROR(FIND("`",SUBSTITUTE(prevWBS,".","`",1))),TEXT(VALUE(prevWBS)+1,"#"),TEXT(VALUE(LEFT(prevWBS,FIND("`",SUBSTITUTE(prevWBS,".","`",1))-1))+1,"#")))</f>
        <v>1</v>
      </c>
      <c r="B5" s="75" t="s">
        <v>10</v>
      </c>
      <c r="C5" s="76"/>
      <c r="D5" s="77"/>
      <c r="E5" s="78"/>
      <c r="F5" s="78"/>
      <c r="G5" s="79"/>
      <c r="H5" s="80"/>
      <c r="I5" s="81"/>
      <c r="J5" s="82"/>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row>
    <row r="6" spans="1:752" s="11" customFormat="1" ht="20.25" customHeight="1" x14ac:dyDescent="0.2">
      <c r="A6" s="61" t="str">
        <f t="shared" ref="A6:A9" si="146">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6" s="74" t="s">
        <v>11</v>
      </c>
      <c r="C6" s="74" t="s">
        <v>12</v>
      </c>
      <c r="D6" s="60"/>
      <c r="E6" s="105">
        <v>43506</v>
      </c>
      <c r="F6" s="104">
        <v>43678</v>
      </c>
      <c r="G6" s="67">
        <f>F6-E6</f>
        <v>172</v>
      </c>
      <c r="H6" s="23">
        <v>1</v>
      </c>
      <c r="I6" s="67">
        <f t="shared" ref="I6:I12" si="147">IF(OR(F6=0,E6=0),0,NETWORKDAYS(E6,F6))</f>
        <v>124</v>
      </c>
      <c r="J6" s="6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row>
    <row r="7" spans="1:752" s="11" customFormat="1" ht="18" x14ac:dyDescent="0.2">
      <c r="A7" s="61" t="str">
        <f t="shared" si="146"/>
        <v>1.2</v>
      </c>
      <c r="B7" s="74" t="s">
        <v>13</v>
      </c>
      <c r="C7" s="59" t="s">
        <v>14</v>
      </c>
      <c r="D7" s="60"/>
      <c r="E7" s="105">
        <v>43534</v>
      </c>
      <c r="F7" s="104">
        <v>43678</v>
      </c>
      <c r="G7" s="67">
        <f t="shared" ref="G7:G13" si="148">F7-E7</f>
        <v>144</v>
      </c>
      <c r="H7" s="23">
        <v>1</v>
      </c>
      <c r="I7" s="67">
        <f t="shared" si="147"/>
        <v>104</v>
      </c>
      <c r="J7" s="6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row>
    <row r="8" spans="1:752" s="11" customFormat="1" ht="18" x14ac:dyDescent="0.2">
      <c r="A8" s="61" t="str">
        <f t="shared" si="146"/>
        <v>1.3</v>
      </c>
      <c r="B8" s="74" t="s">
        <v>15</v>
      </c>
      <c r="C8" s="59" t="s">
        <v>16</v>
      </c>
      <c r="D8" s="60"/>
      <c r="E8" s="105">
        <v>43534</v>
      </c>
      <c r="F8" s="104">
        <v>43678</v>
      </c>
      <c r="G8" s="67">
        <f t="shared" si="148"/>
        <v>144</v>
      </c>
      <c r="H8" s="23">
        <v>1</v>
      </c>
      <c r="I8" s="67">
        <f t="shared" si="147"/>
        <v>104</v>
      </c>
      <c r="J8" s="6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row>
    <row r="9" spans="1:752" s="11" customFormat="1" ht="18" x14ac:dyDescent="0.2">
      <c r="A9" s="61" t="str">
        <f t="shared" si="146"/>
        <v>1.4</v>
      </c>
      <c r="B9" s="11" t="s">
        <v>147</v>
      </c>
      <c r="C9" s="59"/>
      <c r="D9" s="60"/>
      <c r="E9" s="105">
        <v>43565</v>
      </c>
      <c r="F9" s="104">
        <v>43692</v>
      </c>
      <c r="G9" s="67">
        <f t="shared" si="148"/>
        <v>127</v>
      </c>
      <c r="H9" s="23">
        <v>1</v>
      </c>
      <c r="I9" s="67">
        <f t="shared" si="147"/>
        <v>92</v>
      </c>
      <c r="J9" s="6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row>
    <row r="10" spans="1:752" s="11" customFormat="1" ht="18" x14ac:dyDescent="0.2">
      <c r="A10" s="61">
        <v>1.5</v>
      </c>
      <c r="B10" s="11" t="s">
        <v>20</v>
      </c>
      <c r="C10" s="59"/>
      <c r="D10" s="60"/>
      <c r="E10" s="105">
        <v>43633</v>
      </c>
      <c r="F10" s="104">
        <v>44315</v>
      </c>
      <c r="G10" s="67">
        <f t="shared" si="148"/>
        <v>682</v>
      </c>
      <c r="H10" s="23">
        <v>1</v>
      </c>
      <c r="I10" s="67">
        <f t="shared" si="147"/>
        <v>489</v>
      </c>
      <c r="J10" s="6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row>
    <row r="11" spans="1:752" s="11" customFormat="1" ht="18" x14ac:dyDescent="0.2">
      <c r="A11" s="61">
        <v>1.6</v>
      </c>
      <c r="B11" s="74" t="s">
        <v>17</v>
      </c>
      <c r="C11" s="59"/>
      <c r="D11" s="60"/>
      <c r="E11" s="105">
        <v>43626</v>
      </c>
      <c r="F11" s="104">
        <v>43709</v>
      </c>
      <c r="G11" s="67">
        <f t="shared" si="148"/>
        <v>83</v>
      </c>
      <c r="H11" s="23">
        <v>1</v>
      </c>
      <c r="I11" s="67">
        <f t="shared" si="147"/>
        <v>60</v>
      </c>
      <c r="J11" s="6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row>
    <row r="12" spans="1:752" s="11" customFormat="1" ht="18" x14ac:dyDescent="0.2">
      <c r="A12" s="61" t="s">
        <v>30</v>
      </c>
      <c r="B12" s="74" t="s">
        <v>18</v>
      </c>
      <c r="C12" s="59"/>
      <c r="D12" s="60"/>
      <c r="E12" s="105">
        <v>43644</v>
      </c>
      <c r="F12" s="104">
        <v>43727</v>
      </c>
      <c r="G12" s="67">
        <f t="shared" si="148"/>
        <v>83</v>
      </c>
      <c r="H12" s="23">
        <v>1</v>
      </c>
      <c r="I12" s="67">
        <f t="shared" si="147"/>
        <v>60</v>
      </c>
      <c r="J12" s="6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row>
    <row r="13" spans="1:752" s="11" customFormat="1" ht="18" x14ac:dyDescent="0.2">
      <c r="A13" s="61">
        <v>1.7</v>
      </c>
      <c r="B13" s="74" t="s">
        <v>19</v>
      </c>
      <c r="C13" s="59"/>
      <c r="D13" s="60"/>
      <c r="E13" s="105">
        <v>43651</v>
      </c>
      <c r="F13" s="104">
        <v>43753</v>
      </c>
      <c r="G13" s="67">
        <f t="shared" si="148"/>
        <v>102</v>
      </c>
      <c r="H13" s="23">
        <v>1</v>
      </c>
      <c r="I13" s="67">
        <v>1</v>
      </c>
      <c r="J13" s="6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row>
    <row r="14" spans="1:752" s="87" customFormat="1" ht="18" x14ac:dyDescent="0.2">
      <c r="A14" s="85" t="str">
        <f>IF(ISERROR(VALUE(SUBSTITUTE(prevWBS,".",""))),"1",IF(ISERROR(FIND("`",SUBSTITUTE(prevWBS,".","`",1))),TEXT(VALUE(prevWBS)+1,"#"),TEXT(VALUE(LEFT(prevWBS,FIND("`",SUBSTITUTE(prevWBS,".","`",1))-1))+1,"#")))</f>
        <v>2</v>
      </c>
      <c r="B14" s="86" t="s">
        <v>22</v>
      </c>
      <c r="D14" s="88"/>
      <c r="E14" s="106"/>
      <c r="F14" s="107"/>
      <c r="G14" s="89"/>
      <c r="H14" s="90"/>
      <c r="I14" s="91"/>
      <c r="J14" s="92"/>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c r="TN14" s="93"/>
      <c r="TO14" s="93"/>
      <c r="TP14" s="93"/>
      <c r="TQ14" s="93"/>
      <c r="TR14" s="93"/>
      <c r="TS14" s="93"/>
      <c r="TT14" s="93"/>
      <c r="TU14" s="93"/>
      <c r="TV14" s="93"/>
      <c r="TW14" s="93"/>
      <c r="TX14" s="93"/>
      <c r="TY14" s="93"/>
      <c r="TZ14" s="93"/>
      <c r="UA14" s="93"/>
      <c r="UB14" s="93"/>
      <c r="UC14" s="93"/>
      <c r="UD14" s="93"/>
      <c r="UE14" s="93"/>
      <c r="UF14" s="93"/>
      <c r="UG14" s="93"/>
      <c r="UH14" s="93"/>
      <c r="UI14" s="93"/>
      <c r="UJ14" s="93"/>
      <c r="UK14" s="93"/>
      <c r="UL14" s="93"/>
      <c r="UM14" s="93"/>
      <c r="UN14" s="93"/>
      <c r="UO14" s="93"/>
      <c r="UP14" s="93"/>
      <c r="UQ14" s="93"/>
      <c r="UR14" s="93"/>
      <c r="US14" s="93"/>
      <c r="UT14" s="93"/>
      <c r="UU14" s="93"/>
      <c r="UV14" s="93"/>
      <c r="UW14" s="93"/>
      <c r="UX14" s="93"/>
      <c r="UY14" s="93"/>
      <c r="UZ14" s="93"/>
      <c r="VA14" s="93"/>
      <c r="VB14" s="93"/>
      <c r="VC14" s="93"/>
      <c r="VD14" s="93"/>
      <c r="VE14" s="93"/>
      <c r="VF14" s="93"/>
      <c r="VG14" s="93"/>
      <c r="VH14" s="93"/>
      <c r="VI14" s="93"/>
      <c r="VJ14" s="93"/>
      <c r="VK14" s="93"/>
      <c r="VL14" s="93"/>
      <c r="VM14" s="93"/>
      <c r="VN14" s="93"/>
      <c r="VO14" s="93"/>
      <c r="VP14" s="93"/>
      <c r="VQ14" s="93"/>
      <c r="VR14" s="93"/>
      <c r="VS14" s="93"/>
      <c r="VT14" s="93"/>
      <c r="VU14" s="93"/>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3"/>
      <c r="WV14" s="93"/>
      <c r="WW14" s="93"/>
      <c r="WX14" s="93"/>
      <c r="WY14" s="93"/>
      <c r="WZ14" s="93"/>
      <c r="XA14" s="93"/>
      <c r="XB14" s="93"/>
      <c r="XC14" s="93"/>
      <c r="XD14" s="93"/>
      <c r="XE14" s="93"/>
      <c r="XF14" s="93"/>
      <c r="XG14" s="93"/>
      <c r="XH14" s="93"/>
      <c r="XI14" s="93"/>
      <c r="XJ14" s="93"/>
      <c r="XK14" s="93"/>
      <c r="XL14" s="93"/>
      <c r="XM14" s="93"/>
      <c r="XN14" s="93"/>
      <c r="XO14" s="93"/>
      <c r="XP14" s="93"/>
      <c r="XQ14" s="93"/>
      <c r="XR14" s="93"/>
      <c r="XS14" s="93"/>
      <c r="XT14" s="93"/>
      <c r="XU14" s="93"/>
      <c r="XV14" s="93"/>
      <c r="XW14" s="93"/>
      <c r="XX14" s="93"/>
      <c r="XY14" s="93"/>
      <c r="XZ14" s="93"/>
      <c r="YA14" s="93"/>
      <c r="YB14" s="93"/>
      <c r="YC14" s="93"/>
      <c r="YD14" s="93"/>
      <c r="YE14" s="93"/>
      <c r="YF14" s="93"/>
      <c r="YG14" s="93"/>
      <c r="YH14" s="93"/>
      <c r="YI14" s="93"/>
      <c r="YJ14" s="93"/>
      <c r="YK14" s="93"/>
      <c r="YL14" s="93"/>
      <c r="YM14" s="93"/>
      <c r="YN14" s="93"/>
      <c r="YO14" s="93"/>
      <c r="YP14" s="93"/>
      <c r="YQ14" s="93"/>
      <c r="YR14" s="93"/>
      <c r="YS14" s="93"/>
      <c r="YT14" s="93"/>
      <c r="YU14" s="93"/>
      <c r="YV14" s="93"/>
      <c r="YW14" s="93"/>
      <c r="YX14" s="93"/>
      <c r="YY14" s="93"/>
      <c r="YZ14" s="93"/>
      <c r="ZA14" s="93"/>
      <c r="ZB14" s="93"/>
      <c r="ZC14" s="93"/>
      <c r="ZD14" s="93"/>
      <c r="ZE14" s="93"/>
      <c r="ZF14" s="93"/>
      <c r="ZG14" s="93"/>
      <c r="ZH14" s="93"/>
      <c r="ZI14" s="93"/>
      <c r="ZJ14" s="93"/>
      <c r="ZK14" s="93"/>
      <c r="ZL14" s="93"/>
      <c r="ZM14" s="93"/>
      <c r="ZN14" s="93"/>
      <c r="ZO14" s="93"/>
      <c r="ZP14" s="93"/>
      <c r="ZQ14" s="93"/>
      <c r="ZR14" s="93"/>
      <c r="ZS14" s="93"/>
      <c r="ZT14" s="93"/>
      <c r="ZU14" s="93"/>
      <c r="ZV14" s="93"/>
      <c r="ZW14" s="93"/>
      <c r="ZX14" s="93"/>
      <c r="ZY14" s="93"/>
      <c r="ZZ14" s="93"/>
      <c r="AAA14" s="93"/>
      <c r="AAB14" s="93"/>
      <c r="AAC14" s="93"/>
      <c r="AAD14" s="93"/>
      <c r="AAE14" s="93"/>
      <c r="AAF14" s="93"/>
      <c r="AAG14" s="93"/>
      <c r="AAH14" s="93"/>
      <c r="AAI14" s="93"/>
      <c r="AAJ14" s="93"/>
      <c r="AAK14" s="93"/>
      <c r="AAL14" s="93"/>
      <c r="AAM14" s="93"/>
      <c r="AAN14" s="93"/>
      <c r="AAO14" s="93"/>
      <c r="AAP14" s="93"/>
      <c r="AAQ14" s="93"/>
      <c r="AAR14" s="93"/>
      <c r="AAS14" s="93"/>
      <c r="AAT14" s="93"/>
      <c r="AAU14" s="93"/>
      <c r="AAV14" s="93"/>
      <c r="AAW14" s="93"/>
      <c r="AAX14" s="93"/>
      <c r="AAY14" s="93"/>
      <c r="AAZ14" s="93"/>
      <c r="ABA14" s="93"/>
      <c r="ABB14" s="93"/>
      <c r="ABC14" s="93"/>
      <c r="ABD14" s="93"/>
      <c r="ABE14" s="93"/>
      <c r="ABF14" s="93"/>
      <c r="ABG14" s="93"/>
      <c r="ABH14" s="93"/>
      <c r="ABI14" s="93"/>
      <c r="ABJ14" s="93"/>
    </row>
    <row r="15" spans="1:752" s="11" customFormat="1" ht="23.25" customHeight="1" x14ac:dyDescent="0.2">
      <c r="A15"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5" s="14" t="s">
        <v>42</v>
      </c>
      <c r="C15" s="114" t="s">
        <v>48</v>
      </c>
      <c r="D15" s="12"/>
      <c r="E15" s="105">
        <v>43475</v>
      </c>
      <c r="F15" s="104">
        <v>44075</v>
      </c>
      <c r="G15" s="22"/>
      <c r="H15" s="23">
        <v>1</v>
      </c>
      <c r="I15" s="67">
        <f>IF(OR(F15=0,E15=0),0,NETWORKDAYS(E15,F15))</f>
        <v>429</v>
      </c>
      <c r="J15" s="6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row>
    <row r="16" spans="1:752" s="11" customFormat="1" ht="24" x14ac:dyDescent="0.2">
      <c r="A16"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16" s="14" t="s">
        <v>41</v>
      </c>
      <c r="C16" s="114" t="s">
        <v>47</v>
      </c>
      <c r="D16" s="12"/>
      <c r="E16" s="105">
        <v>43647</v>
      </c>
      <c r="F16" s="104">
        <v>44076</v>
      </c>
      <c r="G16" s="22"/>
      <c r="H16" s="23">
        <v>1</v>
      </c>
      <c r="I16" s="67">
        <f>IF(OR(F16=0,E16=0),0,NETWORKDAYS(E16,F16))</f>
        <v>308</v>
      </c>
      <c r="J16" s="6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row>
    <row r="17" spans="1:738" s="11" customFormat="1" ht="24.75" customHeight="1" x14ac:dyDescent="0.2">
      <c r="A17"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17" s="14" t="s">
        <v>151</v>
      </c>
      <c r="C17" s="114" t="s">
        <v>43</v>
      </c>
      <c r="D17" s="12"/>
      <c r="E17" s="105">
        <v>43651</v>
      </c>
      <c r="F17" s="104">
        <v>44077</v>
      </c>
      <c r="G17" s="22"/>
      <c r="H17" s="23">
        <v>1</v>
      </c>
      <c r="I17" s="67">
        <f>IF(OR(F17=0,E17=0),0,NETWORKDAYS(E17,F17))</f>
        <v>305</v>
      </c>
      <c r="J17" s="6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row>
    <row r="18" spans="1:738" s="11" customFormat="1" ht="18" customHeight="1" x14ac:dyDescent="0.2">
      <c r="A18"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18" s="14" t="s">
        <v>140</v>
      </c>
      <c r="C18" s="114" t="s">
        <v>44</v>
      </c>
      <c r="D18" s="12"/>
      <c r="E18" s="105">
        <v>43647</v>
      </c>
      <c r="F18" s="104">
        <v>44169</v>
      </c>
      <c r="G18" s="22"/>
      <c r="H18" s="23">
        <v>1</v>
      </c>
      <c r="I18" s="67">
        <f>IF(OR(F18=0,E18=0),0,NETWORKDAYS(E18,F18))</f>
        <v>375</v>
      </c>
      <c r="J18" s="6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row>
    <row r="19" spans="1:738" s="11" customFormat="1" ht="33.75" customHeight="1" x14ac:dyDescent="0.2">
      <c r="A19"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19" s="14" t="s">
        <v>45</v>
      </c>
      <c r="C19" s="114" t="s">
        <v>46</v>
      </c>
      <c r="D19" s="12"/>
      <c r="E19" s="105">
        <v>43697</v>
      </c>
      <c r="F19" s="104">
        <v>44311</v>
      </c>
      <c r="G19" s="22"/>
      <c r="H19" s="23">
        <v>1</v>
      </c>
      <c r="I19" s="67">
        <f>IF(OR(F19=0,E19=0),0,NETWORKDAYS(E19,F19))</f>
        <v>439</v>
      </c>
      <c r="J19" s="6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c r="QB19" s="13"/>
      <c r="QC19" s="13"/>
      <c r="QD19" s="13"/>
      <c r="QE19" s="13"/>
      <c r="QF19" s="13"/>
      <c r="QG19" s="13"/>
      <c r="QH19" s="13"/>
      <c r="QI19" s="13"/>
      <c r="QJ19" s="13"/>
      <c r="QK19" s="13"/>
      <c r="QL19" s="13"/>
      <c r="QM19" s="13"/>
      <c r="QN19" s="13"/>
      <c r="QO19" s="13"/>
      <c r="QP19" s="13"/>
      <c r="QQ19" s="13"/>
      <c r="QR19" s="13"/>
      <c r="QS19" s="13"/>
      <c r="QT19" s="13"/>
      <c r="QU19" s="13"/>
      <c r="QV19" s="13"/>
      <c r="QW19" s="13"/>
      <c r="QX19" s="13"/>
      <c r="QY19" s="13"/>
      <c r="QZ19" s="13"/>
      <c r="RA19" s="13"/>
      <c r="RB19" s="13"/>
      <c r="RC19" s="13"/>
      <c r="RD19" s="13"/>
      <c r="RE19" s="13"/>
      <c r="RF19" s="13"/>
      <c r="RG19" s="13"/>
      <c r="RH19" s="13"/>
      <c r="RI19" s="13"/>
      <c r="RJ19" s="13"/>
      <c r="RK19" s="13"/>
      <c r="RL19" s="13"/>
      <c r="RM19" s="13"/>
      <c r="RN19" s="13"/>
      <c r="RO19" s="13"/>
      <c r="RP19" s="13"/>
      <c r="RQ19" s="13"/>
      <c r="RR19" s="13"/>
      <c r="RS19" s="13"/>
      <c r="RT19" s="13"/>
      <c r="RU19" s="13"/>
      <c r="RV19" s="13"/>
      <c r="RW19" s="13"/>
      <c r="RX19" s="13"/>
      <c r="RY19" s="13"/>
      <c r="RZ19" s="13"/>
      <c r="SA19" s="13"/>
      <c r="SB19" s="13"/>
      <c r="SC19" s="13"/>
      <c r="SD19" s="13"/>
      <c r="SE19" s="13"/>
      <c r="SF19" s="13"/>
      <c r="SG19" s="13"/>
      <c r="SH19" s="13"/>
      <c r="SI19" s="13"/>
      <c r="SJ19" s="13"/>
      <c r="SK19" s="13"/>
      <c r="SL19" s="13"/>
      <c r="SM19" s="13"/>
      <c r="SN19" s="13"/>
      <c r="SO19" s="13"/>
      <c r="SP19" s="13"/>
      <c r="SQ19" s="13"/>
      <c r="SR19" s="13"/>
      <c r="SS19" s="13"/>
      <c r="ST19" s="13"/>
      <c r="SU19" s="13"/>
      <c r="SV19" s="13"/>
      <c r="SW19" s="13"/>
      <c r="SX19" s="13"/>
      <c r="SY19" s="13"/>
      <c r="SZ19" s="13"/>
      <c r="TA19" s="13"/>
      <c r="TB19" s="13"/>
      <c r="TC19" s="13"/>
      <c r="TD19" s="13"/>
      <c r="TE19" s="13"/>
      <c r="TF19" s="13"/>
      <c r="TG19" s="13"/>
      <c r="TH19" s="13"/>
      <c r="TI19" s="13"/>
      <c r="TJ19" s="13"/>
      <c r="TK19" s="13"/>
      <c r="TL19" s="13"/>
      <c r="TM19" s="13"/>
      <c r="TN19" s="13"/>
      <c r="TO19" s="13"/>
      <c r="TP19" s="13"/>
      <c r="TQ19" s="13"/>
      <c r="TR19" s="13"/>
      <c r="TS19" s="13"/>
      <c r="TT19" s="13"/>
      <c r="TU19" s="13"/>
      <c r="TV19" s="13"/>
      <c r="TW19" s="13"/>
      <c r="TX19" s="13"/>
      <c r="TY19" s="13"/>
      <c r="TZ19" s="13"/>
      <c r="UA19" s="13"/>
      <c r="UB19" s="13"/>
      <c r="UC19" s="13"/>
      <c r="UD19" s="13"/>
      <c r="UE19" s="13"/>
      <c r="UF19" s="13"/>
      <c r="UG19" s="13"/>
      <c r="UH19" s="13"/>
      <c r="UI19" s="13"/>
      <c r="UJ19" s="13"/>
      <c r="UK19" s="13"/>
      <c r="UL19" s="13"/>
      <c r="UM19" s="13"/>
      <c r="UN19" s="13"/>
      <c r="UO19" s="13"/>
      <c r="UP19" s="13"/>
      <c r="UQ19" s="13"/>
      <c r="UR19" s="13"/>
      <c r="US19" s="13"/>
      <c r="UT19" s="13"/>
      <c r="UU19" s="13"/>
      <c r="UV19" s="13"/>
      <c r="UW19" s="13"/>
      <c r="UX19" s="13"/>
      <c r="UY19" s="13"/>
      <c r="UZ19" s="13"/>
      <c r="VA19" s="13"/>
      <c r="VB19" s="13"/>
      <c r="VC19" s="13"/>
      <c r="VD19" s="13"/>
      <c r="VE19" s="13"/>
      <c r="VF19" s="13"/>
      <c r="VG19" s="13"/>
      <c r="VH19" s="13"/>
      <c r="VI19" s="13"/>
      <c r="VJ19" s="13"/>
      <c r="VK19" s="13"/>
      <c r="VL19" s="13"/>
      <c r="VM19" s="13"/>
      <c r="VN19" s="13"/>
      <c r="VO19" s="13"/>
      <c r="VP19" s="13"/>
      <c r="VQ19" s="13"/>
      <c r="VR19" s="13"/>
      <c r="VS19" s="13"/>
      <c r="VT19" s="13"/>
      <c r="VU19" s="13"/>
      <c r="VV19" s="13"/>
      <c r="VW19" s="13"/>
      <c r="VX19" s="13"/>
      <c r="VY19" s="13"/>
      <c r="VZ19" s="13"/>
      <c r="WA19" s="13"/>
      <c r="WB19" s="13"/>
      <c r="WC19" s="13"/>
      <c r="WD19" s="13"/>
      <c r="WE19" s="13"/>
      <c r="WF19" s="13"/>
      <c r="WG19" s="13"/>
      <c r="WH19" s="13"/>
      <c r="WI19" s="13"/>
      <c r="WJ19" s="13"/>
      <c r="WK19" s="13"/>
      <c r="WL19" s="13"/>
      <c r="WM19" s="13"/>
      <c r="WN19" s="13"/>
      <c r="WO19" s="13"/>
      <c r="WP19" s="13"/>
      <c r="WQ19" s="13"/>
      <c r="WR19" s="13"/>
      <c r="WS19" s="13"/>
      <c r="WT19" s="13"/>
      <c r="WU19" s="13"/>
      <c r="WV19" s="13"/>
      <c r="WW19" s="13"/>
      <c r="WX19" s="13"/>
      <c r="WY19" s="13"/>
      <c r="WZ19" s="13"/>
      <c r="XA19" s="13"/>
      <c r="XB19" s="13"/>
      <c r="XC19" s="13"/>
      <c r="XD19" s="13"/>
      <c r="XE19" s="13"/>
      <c r="XF19" s="13"/>
      <c r="XG19" s="13"/>
      <c r="XH19" s="13"/>
      <c r="XI19" s="13"/>
      <c r="XJ19" s="13"/>
      <c r="XK19" s="13"/>
      <c r="XL19" s="13"/>
      <c r="XM19" s="13"/>
      <c r="XN19" s="13"/>
      <c r="XO19" s="13"/>
      <c r="XP19" s="13"/>
      <c r="XQ19" s="13"/>
      <c r="XR19" s="13"/>
      <c r="XS19" s="13"/>
      <c r="XT19" s="13"/>
      <c r="XU19" s="13"/>
      <c r="XV19" s="13"/>
      <c r="XW19" s="13"/>
      <c r="XX19" s="13"/>
      <c r="XY19" s="13"/>
      <c r="XZ19" s="13"/>
      <c r="YA19" s="13"/>
      <c r="YB19" s="13"/>
      <c r="YC19" s="13"/>
      <c r="YD19" s="13"/>
      <c r="YE19" s="13"/>
      <c r="YF19" s="13"/>
      <c r="YG19" s="13"/>
      <c r="YH19" s="13"/>
      <c r="YI19" s="13"/>
      <c r="YJ19" s="13"/>
      <c r="YK19" s="13"/>
      <c r="YL19" s="13"/>
      <c r="YM19" s="13"/>
      <c r="YN19" s="13"/>
      <c r="YO19" s="13"/>
      <c r="YP19" s="13"/>
      <c r="YQ19" s="13"/>
      <c r="YR19" s="13"/>
      <c r="YS19" s="13"/>
      <c r="YT19" s="13"/>
      <c r="YU19" s="13"/>
      <c r="YV19" s="13"/>
      <c r="YW19" s="13"/>
      <c r="YX19" s="13"/>
      <c r="YY19" s="13"/>
      <c r="YZ19" s="13"/>
      <c r="ZA19" s="13"/>
      <c r="ZB19" s="13"/>
      <c r="ZC19" s="13"/>
      <c r="ZD19" s="13"/>
      <c r="ZE19" s="13"/>
      <c r="ZF19" s="13"/>
      <c r="ZG19" s="13"/>
      <c r="ZH19" s="13"/>
      <c r="ZI19" s="13"/>
      <c r="ZJ19" s="13"/>
      <c r="ZK19" s="13"/>
      <c r="ZL19" s="13"/>
      <c r="ZM19" s="13"/>
      <c r="ZN19" s="13"/>
      <c r="ZO19" s="13"/>
      <c r="ZP19" s="13"/>
      <c r="ZQ19" s="13"/>
      <c r="ZR19" s="13"/>
      <c r="ZS19" s="13"/>
      <c r="ZT19" s="13"/>
      <c r="ZU19" s="13"/>
      <c r="ZV19" s="13"/>
      <c r="ZW19" s="13"/>
      <c r="ZX19" s="13"/>
      <c r="ZY19" s="13"/>
      <c r="ZZ19" s="13"/>
      <c r="AAA19" s="13"/>
      <c r="AAB19" s="13"/>
      <c r="AAC19" s="13"/>
      <c r="AAD19" s="13"/>
      <c r="AAE19" s="13"/>
      <c r="AAF19" s="13"/>
      <c r="AAG19" s="13"/>
      <c r="AAH19" s="13"/>
      <c r="AAI19" s="13"/>
      <c r="AAJ19" s="13"/>
      <c r="AAK19" s="13"/>
      <c r="AAL19" s="13"/>
      <c r="AAM19" s="13"/>
      <c r="AAN19" s="13"/>
      <c r="AAO19" s="13"/>
      <c r="AAP19" s="13"/>
      <c r="AAQ19" s="13"/>
      <c r="AAR19" s="13"/>
      <c r="AAS19" s="13"/>
      <c r="AAT19" s="13"/>
      <c r="AAU19" s="13"/>
      <c r="AAV19" s="13"/>
      <c r="AAW19" s="13"/>
      <c r="AAX19" s="13"/>
      <c r="AAY19" s="13"/>
      <c r="AAZ19" s="13"/>
      <c r="ABA19" s="13"/>
      <c r="ABB19" s="13"/>
      <c r="ABC19" s="13"/>
      <c r="ABD19" s="13"/>
      <c r="ABE19" s="13"/>
      <c r="ABF19" s="13"/>
      <c r="ABG19" s="13"/>
      <c r="ABH19" s="13"/>
      <c r="ABI19" s="13"/>
      <c r="ABJ19" s="13"/>
    </row>
    <row r="20" spans="1:738" s="96" customFormat="1" ht="18" x14ac:dyDescent="0.2">
      <c r="A20" s="94" t="str">
        <f>IF(ISERROR(VALUE(SUBSTITUTE(prevWBS,".",""))),"1",IF(ISERROR(FIND("`",SUBSTITUTE(prevWBS,".","`",1))),TEXT(VALUE(prevWBS)+1,"#"),TEXT(VALUE(LEFT(prevWBS,FIND("`",SUBSTITUTE(prevWBS,".","`",1))-1))+1,"#")))</f>
        <v>3</v>
      </c>
      <c r="B20" s="95" t="s">
        <v>21</v>
      </c>
      <c r="D20" s="97"/>
      <c r="E20" s="108"/>
      <c r="F20" s="109"/>
      <c r="G20" s="98"/>
      <c r="H20" s="99"/>
      <c r="I20" s="100"/>
      <c r="J20" s="101"/>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c r="IW20" s="102"/>
      <c r="IX20" s="102"/>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c r="KE20" s="102"/>
      <c r="KF20" s="102"/>
      <c r="KG20" s="102"/>
      <c r="KH20" s="102"/>
      <c r="KI20" s="102"/>
      <c r="KJ20" s="102"/>
      <c r="KK20" s="102"/>
      <c r="KL20" s="102"/>
      <c r="KM20" s="102"/>
      <c r="KN20" s="102"/>
      <c r="KO20" s="102"/>
      <c r="KP20" s="102"/>
      <c r="KQ20" s="102"/>
      <c r="KR20" s="102"/>
      <c r="KS20" s="102"/>
      <c r="KT20" s="102"/>
      <c r="KU20" s="102"/>
      <c r="KV20" s="102"/>
      <c r="KW20" s="102"/>
      <c r="KX20" s="102"/>
      <c r="KY20" s="102"/>
      <c r="KZ20" s="102"/>
      <c r="LA20" s="102"/>
      <c r="LB20" s="102"/>
      <c r="LC20" s="102"/>
      <c r="LD20" s="102"/>
      <c r="LE20" s="102"/>
      <c r="LF20" s="102"/>
      <c r="LG20" s="102"/>
      <c r="LH20" s="102"/>
      <c r="LI20" s="102"/>
      <c r="LJ20" s="102"/>
      <c r="LK20" s="102"/>
      <c r="LL20" s="102"/>
      <c r="LM20" s="102"/>
      <c r="LN20" s="102"/>
      <c r="LO20" s="102"/>
      <c r="LP20" s="102"/>
      <c r="LQ20" s="102"/>
      <c r="LR20" s="102"/>
      <c r="LS20" s="102"/>
      <c r="LT20" s="102"/>
      <c r="LU20" s="102"/>
      <c r="LV20" s="102"/>
      <c r="LW20" s="102"/>
      <c r="LX20" s="102"/>
      <c r="LY20" s="102"/>
      <c r="LZ20" s="102"/>
      <c r="MA20" s="102"/>
      <c r="MB20" s="102"/>
      <c r="MC20" s="102"/>
      <c r="MD20" s="102"/>
      <c r="ME20" s="102"/>
      <c r="MF20" s="102"/>
      <c r="MG20" s="102"/>
      <c r="MH20" s="102"/>
      <c r="MI20" s="102"/>
      <c r="MJ20" s="102"/>
      <c r="MK20" s="102"/>
      <c r="ML20" s="102"/>
      <c r="MM20" s="102"/>
      <c r="MN20" s="102"/>
      <c r="MO20" s="102"/>
      <c r="MP20" s="102"/>
      <c r="MQ20" s="102"/>
      <c r="MR20" s="102"/>
      <c r="MS20" s="102"/>
      <c r="MT20" s="102"/>
      <c r="MU20" s="102"/>
      <c r="MV20" s="102"/>
      <c r="MW20" s="102"/>
      <c r="MX20" s="102"/>
      <c r="MY20" s="102"/>
      <c r="MZ20" s="102"/>
      <c r="NA20" s="102"/>
      <c r="NB20" s="102"/>
      <c r="NC20" s="102"/>
      <c r="ND20" s="102"/>
      <c r="NE20" s="102"/>
      <c r="NF20" s="102"/>
      <c r="NG20" s="102"/>
      <c r="NH20" s="102"/>
      <c r="NI20" s="102"/>
      <c r="NJ20" s="102"/>
      <c r="NK20" s="102"/>
      <c r="NL20" s="102"/>
      <c r="NM20" s="102"/>
      <c r="NN20" s="102"/>
      <c r="NO20" s="102"/>
      <c r="NP20" s="102"/>
      <c r="NQ20" s="102"/>
      <c r="NR20" s="102"/>
      <c r="NS20" s="102"/>
      <c r="NT20" s="102"/>
      <c r="NU20" s="102"/>
      <c r="NV20" s="102"/>
      <c r="NW20" s="102"/>
      <c r="NX20" s="102"/>
      <c r="NY20" s="102"/>
      <c r="NZ20" s="102"/>
      <c r="OA20" s="102"/>
      <c r="OB20" s="102"/>
      <c r="OC20" s="102"/>
      <c r="OD20" s="102"/>
      <c r="OE20" s="102"/>
      <c r="OF20" s="102"/>
      <c r="OG20" s="102"/>
      <c r="OH20" s="102"/>
      <c r="OI20" s="102"/>
      <c r="OJ20" s="102"/>
      <c r="OK20" s="102"/>
      <c r="OL20" s="102"/>
      <c r="OM20" s="102"/>
      <c r="ON20" s="102"/>
      <c r="OO20" s="102"/>
      <c r="OP20" s="102"/>
      <c r="OQ20" s="102"/>
      <c r="OR20" s="102"/>
      <c r="OS20" s="102"/>
      <c r="OT20" s="102"/>
      <c r="OU20" s="102"/>
      <c r="OV20" s="102"/>
      <c r="OW20" s="102"/>
      <c r="OX20" s="102"/>
      <c r="OY20" s="102"/>
      <c r="OZ20" s="102"/>
      <c r="PA20" s="102"/>
      <c r="PB20" s="102"/>
      <c r="PC20" s="102"/>
      <c r="PD20" s="102"/>
      <c r="PE20" s="102"/>
      <c r="PF20" s="102"/>
      <c r="PG20" s="102"/>
      <c r="PH20" s="102"/>
      <c r="PI20" s="102"/>
      <c r="PJ20" s="102"/>
      <c r="PK20" s="102"/>
      <c r="PL20" s="102"/>
      <c r="PM20" s="102"/>
      <c r="PN20" s="102"/>
      <c r="PO20" s="102"/>
      <c r="PP20" s="102"/>
      <c r="PQ20" s="102"/>
      <c r="PR20" s="102"/>
      <c r="PS20" s="102"/>
      <c r="PT20" s="102"/>
      <c r="PU20" s="102"/>
      <c r="PV20" s="102"/>
      <c r="PW20" s="102"/>
      <c r="PX20" s="102"/>
      <c r="PY20" s="102"/>
      <c r="PZ20" s="102"/>
      <c r="QA20" s="102"/>
      <c r="QB20" s="102"/>
      <c r="QC20" s="102"/>
      <c r="QD20" s="102"/>
      <c r="QE20" s="102"/>
      <c r="QF20" s="102"/>
      <c r="QG20" s="102"/>
      <c r="QH20" s="102"/>
      <c r="QI20" s="102"/>
      <c r="QJ20" s="102"/>
      <c r="QK20" s="102"/>
      <c r="QL20" s="102"/>
      <c r="QM20" s="102"/>
      <c r="QN20" s="102"/>
      <c r="QO20" s="102"/>
      <c r="QP20" s="102"/>
      <c r="QQ20" s="102"/>
      <c r="QR20" s="102"/>
      <c r="QS20" s="102"/>
      <c r="QT20" s="102"/>
      <c r="QU20" s="102"/>
      <c r="QV20" s="102"/>
      <c r="QW20" s="102"/>
      <c r="QX20" s="102"/>
      <c r="QY20" s="102"/>
      <c r="QZ20" s="102"/>
      <c r="RA20" s="102"/>
      <c r="RB20" s="102"/>
      <c r="RC20" s="102"/>
      <c r="RD20" s="102"/>
      <c r="RE20" s="102"/>
      <c r="RF20" s="102"/>
      <c r="RG20" s="102"/>
      <c r="RH20" s="102"/>
      <c r="RI20" s="102"/>
      <c r="RJ20" s="102"/>
      <c r="RK20" s="102"/>
      <c r="RL20" s="102"/>
      <c r="RM20" s="102"/>
      <c r="RN20" s="102"/>
      <c r="RO20" s="102"/>
      <c r="RP20" s="102"/>
      <c r="RQ20" s="102"/>
      <c r="RR20" s="102"/>
      <c r="RS20" s="102"/>
      <c r="RT20" s="102"/>
      <c r="RU20" s="102"/>
      <c r="RV20" s="102"/>
      <c r="RW20" s="102"/>
      <c r="RX20" s="102"/>
      <c r="RY20" s="102"/>
      <c r="RZ20" s="102"/>
      <c r="SA20" s="102"/>
      <c r="SB20" s="102"/>
      <c r="SC20" s="102"/>
      <c r="SD20" s="102"/>
      <c r="SE20" s="102"/>
      <c r="SF20" s="102"/>
      <c r="SG20" s="102"/>
      <c r="SH20" s="102"/>
      <c r="SI20" s="102"/>
      <c r="SJ20" s="102"/>
      <c r="SK20" s="102"/>
      <c r="SL20" s="102"/>
      <c r="SM20" s="102"/>
      <c r="SN20" s="102"/>
      <c r="SO20" s="102"/>
      <c r="SP20" s="102"/>
      <c r="SQ20" s="102"/>
      <c r="SR20" s="102"/>
      <c r="SS20" s="102"/>
      <c r="ST20" s="102"/>
      <c r="SU20" s="102"/>
      <c r="SV20" s="102"/>
      <c r="SW20" s="102"/>
      <c r="SX20" s="102"/>
      <c r="SY20" s="102"/>
      <c r="SZ20" s="102"/>
      <c r="TA20" s="102"/>
      <c r="TB20" s="102"/>
      <c r="TC20" s="102"/>
      <c r="TD20" s="102"/>
      <c r="TE20" s="102"/>
      <c r="TF20" s="102"/>
      <c r="TG20" s="102"/>
      <c r="TH20" s="102"/>
      <c r="TI20" s="102"/>
      <c r="TJ20" s="102"/>
      <c r="TK20" s="102"/>
      <c r="TL20" s="102"/>
      <c r="TM20" s="102"/>
      <c r="TN20" s="102"/>
      <c r="TO20" s="102"/>
      <c r="TP20" s="102"/>
      <c r="TQ20" s="102"/>
      <c r="TR20" s="102"/>
      <c r="TS20" s="102"/>
      <c r="TT20" s="102"/>
      <c r="TU20" s="102"/>
      <c r="TV20" s="102"/>
      <c r="TW20" s="102"/>
      <c r="TX20" s="102"/>
      <c r="TY20" s="102"/>
      <c r="TZ20" s="102"/>
      <c r="UA20" s="102"/>
      <c r="UB20" s="102"/>
      <c r="UC20" s="102"/>
      <c r="UD20" s="102"/>
      <c r="UE20" s="102"/>
      <c r="UF20" s="102"/>
      <c r="UG20" s="102"/>
      <c r="UH20" s="102"/>
      <c r="UI20" s="102"/>
      <c r="UJ20" s="102"/>
      <c r="UK20" s="102"/>
      <c r="UL20" s="102"/>
      <c r="UM20" s="102"/>
      <c r="UN20" s="102"/>
      <c r="UO20" s="102"/>
      <c r="UP20" s="102"/>
      <c r="UQ20" s="102"/>
      <c r="UR20" s="102"/>
      <c r="US20" s="102"/>
      <c r="UT20" s="102"/>
      <c r="UU20" s="102"/>
      <c r="UV20" s="102"/>
      <c r="UW20" s="102"/>
      <c r="UX20" s="102"/>
      <c r="UY20" s="102"/>
      <c r="UZ20" s="102"/>
      <c r="VA20" s="102"/>
      <c r="VB20" s="102"/>
      <c r="VC20" s="102"/>
      <c r="VD20" s="102"/>
      <c r="VE20" s="102"/>
      <c r="VF20" s="102"/>
      <c r="VG20" s="102"/>
      <c r="VH20" s="102"/>
      <c r="VI20" s="102"/>
      <c r="VJ20" s="102"/>
      <c r="VK20" s="102"/>
      <c r="VL20" s="102"/>
      <c r="VM20" s="102"/>
      <c r="VN20" s="102"/>
      <c r="VO20" s="102"/>
      <c r="VP20" s="102"/>
      <c r="VQ20" s="102"/>
      <c r="VR20" s="102"/>
      <c r="VS20" s="102"/>
      <c r="VT20" s="102"/>
      <c r="VU20" s="102"/>
      <c r="VV20" s="102"/>
      <c r="VW20" s="102"/>
      <c r="VX20" s="102"/>
      <c r="VY20" s="102"/>
      <c r="VZ20" s="102"/>
      <c r="WA20" s="102"/>
      <c r="WB20" s="102"/>
      <c r="WC20" s="102"/>
      <c r="WD20" s="102"/>
      <c r="WE20" s="102"/>
      <c r="WF20" s="102"/>
      <c r="WG20" s="102"/>
      <c r="WH20" s="102"/>
      <c r="WI20" s="102"/>
      <c r="WJ20" s="102"/>
      <c r="WK20" s="102"/>
      <c r="WL20" s="102"/>
      <c r="WM20" s="102"/>
      <c r="WN20" s="102"/>
      <c r="WO20" s="102"/>
      <c r="WP20" s="102"/>
      <c r="WQ20" s="102"/>
      <c r="WR20" s="102"/>
      <c r="WS20" s="102"/>
      <c r="WT20" s="102"/>
      <c r="WU20" s="102"/>
      <c r="WV20" s="102"/>
      <c r="WW20" s="102"/>
      <c r="WX20" s="102"/>
      <c r="WY20" s="102"/>
      <c r="WZ20" s="102"/>
      <c r="XA20" s="102"/>
      <c r="XB20" s="102"/>
      <c r="XC20" s="102"/>
      <c r="XD20" s="102"/>
      <c r="XE20" s="102"/>
      <c r="XF20" s="102"/>
      <c r="XG20" s="102"/>
      <c r="XH20" s="102"/>
      <c r="XI20" s="102"/>
      <c r="XJ20" s="102"/>
      <c r="XK20" s="102"/>
      <c r="XL20" s="102"/>
      <c r="XM20" s="102"/>
      <c r="XN20" s="102"/>
      <c r="XO20" s="102"/>
      <c r="XP20" s="102"/>
      <c r="XQ20" s="102"/>
      <c r="XR20" s="102"/>
      <c r="XS20" s="102"/>
      <c r="XT20" s="102"/>
      <c r="XU20" s="102"/>
      <c r="XV20" s="102"/>
      <c r="XW20" s="102"/>
      <c r="XX20" s="102"/>
      <c r="XY20" s="102"/>
      <c r="XZ20" s="102"/>
      <c r="YA20" s="102"/>
      <c r="YB20" s="102"/>
      <c r="YC20" s="102"/>
      <c r="YD20" s="102"/>
      <c r="YE20" s="102"/>
      <c r="YF20" s="102"/>
      <c r="YG20" s="102"/>
      <c r="YH20" s="102"/>
      <c r="YI20" s="102"/>
      <c r="YJ20" s="102"/>
      <c r="YK20" s="102"/>
      <c r="YL20" s="102"/>
      <c r="YM20" s="102"/>
      <c r="YN20" s="102"/>
      <c r="YO20" s="102"/>
      <c r="YP20" s="102"/>
      <c r="YQ20" s="102"/>
      <c r="YR20" s="102"/>
      <c r="YS20" s="102"/>
      <c r="YT20" s="102"/>
      <c r="YU20" s="102"/>
      <c r="YV20" s="102"/>
      <c r="YW20" s="102"/>
      <c r="YX20" s="102"/>
      <c r="YY20" s="102"/>
      <c r="YZ20" s="102"/>
      <c r="ZA20" s="102"/>
      <c r="ZB20" s="102"/>
      <c r="ZC20" s="102"/>
      <c r="ZD20" s="102"/>
      <c r="ZE20" s="102"/>
      <c r="ZF20" s="102"/>
      <c r="ZG20" s="102"/>
      <c r="ZH20" s="102"/>
      <c r="ZI20" s="102"/>
      <c r="ZJ20" s="102"/>
      <c r="ZK20" s="102"/>
      <c r="ZL20" s="102"/>
      <c r="ZM20" s="102"/>
      <c r="ZN20" s="102"/>
      <c r="ZO20" s="102"/>
      <c r="ZP20" s="102"/>
      <c r="ZQ20" s="102"/>
      <c r="ZR20" s="102"/>
      <c r="ZS20" s="102"/>
      <c r="ZT20" s="102"/>
      <c r="ZU20" s="102"/>
      <c r="ZV20" s="102"/>
      <c r="ZW20" s="102"/>
      <c r="ZX20" s="102"/>
      <c r="ZY20" s="102"/>
      <c r="ZZ20" s="102"/>
      <c r="AAA20" s="102"/>
      <c r="AAB20" s="102"/>
      <c r="AAC20" s="102"/>
      <c r="AAD20" s="102"/>
      <c r="AAE20" s="102"/>
      <c r="AAF20" s="102"/>
      <c r="AAG20" s="102"/>
      <c r="AAH20" s="102"/>
      <c r="AAI20" s="102"/>
      <c r="AAJ20" s="102"/>
      <c r="AAK20" s="102"/>
      <c r="AAL20" s="102"/>
      <c r="AAM20" s="102"/>
      <c r="AAN20" s="102"/>
      <c r="AAO20" s="102"/>
      <c r="AAP20" s="102"/>
      <c r="AAQ20" s="102"/>
      <c r="AAR20" s="102"/>
      <c r="AAS20" s="102"/>
      <c r="AAT20" s="102"/>
      <c r="AAU20" s="102"/>
      <c r="AAV20" s="102"/>
      <c r="AAW20" s="102"/>
      <c r="AAX20" s="102"/>
      <c r="AAY20" s="102"/>
      <c r="AAZ20" s="102"/>
      <c r="ABA20" s="102"/>
      <c r="ABB20" s="102"/>
      <c r="ABC20" s="102"/>
      <c r="ABD20" s="102"/>
      <c r="ABE20" s="102"/>
      <c r="ABF20" s="102"/>
      <c r="ABG20" s="102"/>
      <c r="ABH20" s="102"/>
      <c r="ABI20" s="102"/>
      <c r="ABJ20" s="102"/>
    </row>
    <row r="21" spans="1:738" s="11" customFormat="1" ht="24" x14ac:dyDescent="0.2">
      <c r="A21" s="61" t="str">
        <f t="shared" ref="A21:A26" si="149">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1" s="14" t="s">
        <v>136</v>
      </c>
      <c r="C21" s="11" t="s">
        <v>150</v>
      </c>
      <c r="D21" s="12"/>
      <c r="E21" s="105">
        <v>43739</v>
      </c>
      <c r="F21" s="104">
        <v>43862</v>
      </c>
      <c r="G21" s="22"/>
      <c r="H21" s="23">
        <v>1</v>
      </c>
      <c r="I21" s="67">
        <f t="shared" ref="I21:I26" si="150">IF(OR(F21=0,E21=0),0,NETWORKDAYS(E21,F21))</f>
        <v>89</v>
      </c>
      <c r="J21" s="6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c r="QS21" s="13"/>
      <c r="QT21" s="13"/>
      <c r="QU21" s="13"/>
      <c r="QV21" s="13"/>
      <c r="QW21" s="13"/>
      <c r="QX21" s="13"/>
      <c r="QY21" s="13"/>
      <c r="QZ21" s="13"/>
      <c r="RA21" s="13"/>
      <c r="RB21" s="13"/>
      <c r="RC21" s="13"/>
      <c r="RD21" s="13"/>
      <c r="RE21" s="13"/>
      <c r="RF21" s="13"/>
      <c r="RG21" s="13"/>
      <c r="RH21" s="13"/>
      <c r="RI21" s="13"/>
      <c r="RJ21" s="13"/>
      <c r="RK21" s="13"/>
      <c r="RL21" s="13"/>
      <c r="RM21" s="13"/>
      <c r="RN21" s="13"/>
      <c r="RO21" s="13"/>
      <c r="RP21" s="13"/>
      <c r="RQ21" s="13"/>
      <c r="RR21" s="13"/>
      <c r="RS21" s="13"/>
      <c r="RT21" s="13"/>
      <c r="RU21" s="13"/>
      <c r="RV21" s="13"/>
      <c r="RW21" s="13"/>
      <c r="RX21" s="13"/>
      <c r="RY21" s="13"/>
      <c r="RZ21" s="13"/>
      <c r="SA21" s="13"/>
      <c r="SB21" s="13"/>
      <c r="SC21" s="13"/>
      <c r="SD21" s="13"/>
      <c r="SE21" s="13"/>
      <c r="SF21" s="13"/>
      <c r="SG21" s="13"/>
      <c r="SH21" s="13"/>
      <c r="SI21" s="13"/>
      <c r="SJ21" s="13"/>
      <c r="SK21" s="13"/>
      <c r="SL21" s="13"/>
      <c r="SM21" s="13"/>
      <c r="SN21" s="13"/>
      <c r="SO21" s="13"/>
      <c r="SP21" s="13"/>
      <c r="SQ21" s="13"/>
      <c r="SR21" s="13"/>
      <c r="SS21" s="13"/>
      <c r="ST21" s="13"/>
      <c r="SU21" s="13"/>
      <c r="SV21" s="13"/>
      <c r="SW21" s="13"/>
      <c r="SX21" s="13"/>
      <c r="SY21" s="13"/>
      <c r="SZ21" s="13"/>
      <c r="TA21" s="13"/>
      <c r="TB21" s="13"/>
      <c r="TC21" s="13"/>
      <c r="TD21" s="13"/>
      <c r="TE21" s="13"/>
      <c r="TF21" s="13"/>
      <c r="TG21" s="13"/>
      <c r="TH21" s="13"/>
      <c r="TI21" s="13"/>
      <c r="TJ21" s="13"/>
      <c r="TK21" s="13"/>
      <c r="TL21" s="13"/>
      <c r="TM21" s="13"/>
      <c r="TN21" s="13"/>
      <c r="TO21" s="13"/>
      <c r="TP21" s="13"/>
      <c r="TQ21" s="13"/>
      <c r="TR21" s="13"/>
      <c r="TS21" s="13"/>
      <c r="TT21" s="13"/>
      <c r="TU21" s="13"/>
      <c r="TV21" s="13"/>
      <c r="TW21" s="13"/>
      <c r="TX21" s="13"/>
      <c r="TY21" s="13"/>
      <c r="TZ21" s="13"/>
      <c r="UA21" s="13"/>
      <c r="UB21" s="13"/>
      <c r="UC21" s="13"/>
      <c r="UD21" s="13"/>
      <c r="UE21" s="13"/>
      <c r="UF21" s="13"/>
      <c r="UG21" s="13"/>
      <c r="UH21" s="13"/>
      <c r="UI21" s="13"/>
      <c r="UJ21" s="13"/>
      <c r="UK21" s="13"/>
      <c r="UL21" s="13"/>
      <c r="UM21" s="13"/>
      <c r="UN21" s="13"/>
      <c r="UO21" s="13"/>
      <c r="UP21" s="13"/>
      <c r="UQ21" s="13"/>
      <c r="UR21" s="13"/>
      <c r="US21" s="13"/>
      <c r="UT21" s="13"/>
      <c r="UU21" s="13"/>
      <c r="UV21" s="13"/>
      <c r="UW21" s="13"/>
      <c r="UX21" s="13"/>
      <c r="UY21" s="13"/>
      <c r="UZ21" s="13"/>
      <c r="VA21" s="13"/>
      <c r="VB21" s="13"/>
      <c r="VC21" s="13"/>
      <c r="VD21" s="13"/>
      <c r="VE21" s="13"/>
      <c r="VF21" s="13"/>
      <c r="VG21" s="13"/>
      <c r="VH21" s="13"/>
      <c r="VI21" s="13"/>
      <c r="VJ21" s="13"/>
      <c r="VK21" s="13"/>
      <c r="VL21" s="13"/>
      <c r="VM21" s="13"/>
      <c r="VN21" s="13"/>
      <c r="VO21" s="13"/>
      <c r="VP21" s="13"/>
      <c r="VQ21" s="13"/>
      <c r="VR21" s="13"/>
      <c r="VS21" s="13"/>
      <c r="VT21" s="13"/>
      <c r="VU21" s="13"/>
      <c r="VV21" s="13"/>
      <c r="VW21" s="13"/>
      <c r="VX21" s="13"/>
      <c r="VY21" s="13"/>
      <c r="VZ21" s="13"/>
      <c r="WA21" s="13"/>
      <c r="WB21" s="13"/>
      <c r="WC21" s="13"/>
      <c r="WD21" s="13"/>
      <c r="WE21" s="13"/>
      <c r="WF21" s="13"/>
      <c r="WG21" s="13"/>
      <c r="WH21" s="13"/>
      <c r="WI21" s="13"/>
      <c r="WJ21" s="13"/>
      <c r="WK21" s="13"/>
      <c r="WL21" s="13"/>
      <c r="WM21" s="13"/>
      <c r="WN21" s="13"/>
      <c r="WO21" s="13"/>
      <c r="WP21" s="13"/>
      <c r="WQ21" s="13"/>
      <c r="WR21" s="13"/>
      <c r="WS21" s="13"/>
      <c r="WT21" s="13"/>
      <c r="WU21" s="13"/>
      <c r="WV21" s="13"/>
      <c r="WW21" s="13"/>
      <c r="WX21" s="13"/>
      <c r="WY21" s="13"/>
      <c r="WZ21" s="13"/>
      <c r="XA21" s="13"/>
      <c r="XB21" s="13"/>
      <c r="XC21" s="13"/>
      <c r="XD21" s="13"/>
      <c r="XE21" s="13"/>
      <c r="XF21" s="13"/>
      <c r="XG21" s="13"/>
      <c r="XH21" s="13"/>
      <c r="XI21" s="13"/>
      <c r="XJ21" s="13"/>
      <c r="XK21" s="13"/>
      <c r="XL21" s="13"/>
      <c r="XM21" s="13"/>
      <c r="XN21" s="13"/>
      <c r="XO21" s="13"/>
      <c r="XP21" s="13"/>
      <c r="XQ21" s="13"/>
      <c r="XR21" s="13"/>
      <c r="XS21" s="13"/>
      <c r="XT21" s="13"/>
      <c r="XU21" s="13"/>
      <c r="XV21" s="13"/>
      <c r="XW21" s="13"/>
      <c r="XX21" s="13"/>
      <c r="XY21" s="13"/>
      <c r="XZ21" s="13"/>
      <c r="YA21" s="13"/>
      <c r="YB21" s="13"/>
      <c r="YC21" s="13"/>
      <c r="YD21" s="13"/>
      <c r="YE21" s="13"/>
      <c r="YF21" s="13"/>
      <c r="YG21" s="13"/>
      <c r="YH21" s="13"/>
      <c r="YI21" s="13"/>
      <c r="YJ21" s="13"/>
      <c r="YK21" s="13"/>
      <c r="YL21" s="13"/>
      <c r="YM21" s="13"/>
      <c r="YN21" s="13"/>
      <c r="YO21" s="13"/>
      <c r="YP21" s="13"/>
      <c r="YQ21" s="13"/>
      <c r="YR21" s="13"/>
      <c r="YS21" s="13"/>
      <c r="YT21" s="13"/>
      <c r="YU21" s="13"/>
      <c r="YV21" s="13"/>
      <c r="YW21" s="13"/>
      <c r="YX21" s="13"/>
      <c r="YY21" s="13"/>
      <c r="YZ21" s="13"/>
      <c r="ZA21" s="13"/>
      <c r="ZB21" s="13"/>
      <c r="ZC21" s="13"/>
      <c r="ZD21" s="13"/>
      <c r="ZE21" s="13"/>
      <c r="ZF21" s="13"/>
      <c r="ZG21" s="13"/>
      <c r="ZH21" s="13"/>
      <c r="ZI21" s="13"/>
      <c r="ZJ21" s="13"/>
      <c r="ZK21" s="13"/>
      <c r="ZL21" s="13"/>
      <c r="ZM21" s="13"/>
      <c r="ZN21" s="13"/>
      <c r="ZO21" s="13"/>
      <c r="ZP21" s="13"/>
      <c r="ZQ21" s="13"/>
      <c r="ZR21" s="13"/>
      <c r="ZS21" s="13"/>
      <c r="ZT21" s="13"/>
      <c r="ZU21" s="13"/>
      <c r="ZV21" s="13"/>
      <c r="ZW21" s="13"/>
      <c r="ZX21" s="13"/>
      <c r="ZY21" s="13"/>
      <c r="ZZ21" s="13"/>
      <c r="AAA21" s="13"/>
      <c r="AAB21" s="13"/>
      <c r="AAC21" s="13"/>
      <c r="AAD21" s="13"/>
      <c r="AAE21" s="13"/>
      <c r="AAF21" s="13"/>
      <c r="AAG21" s="13"/>
      <c r="AAH21" s="13"/>
      <c r="AAI21" s="13"/>
      <c r="AAJ21" s="13"/>
      <c r="AAK21" s="13"/>
      <c r="AAL21" s="13"/>
      <c r="AAM21" s="13"/>
      <c r="AAN21" s="13"/>
      <c r="AAO21" s="13"/>
      <c r="AAP21" s="13"/>
      <c r="AAQ21" s="13"/>
      <c r="AAR21" s="13"/>
      <c r="AAS21" s="13"/>
      <c r="AAT21" s="13"/>
      <c r="AAU21" s="13"/>
      <c r="AAV21" s="13"/>
      <c r="AAW21" s="13"/>
      <c r="AAX21" s="13"/>
      <c r="AAY21" s="13"/>
      <c r="AAZ21" s="13"/>
      <c r="ABA21" s="13"/>
      <c r="ABB21" s="13"/>
      <c r="ABC21" s="13"/>
      <c r="ABD21" s="13"/>
      <c r="ABE21" s="13"/>
      <c r="ABF21" s="13"/>
      <c r="ABG21" s="13"/>
      <c r="ABH21" s="13"/>
      <c r="ABI21" s="13"/>
      <c r="ABJ21" s="13"/>
    </row>
    <row r="22" spans="1:738" s="11" customFormat="1" ht="18" x14ac:dyDescent="0.2">
      <c r="A22" s="61" t="str">
        <f t="shared" si="149"/>
        <v>3.2</v>
      </c>
      <c r="B22" s="13" t="s">
        <v>148</v>
      </c>
      <c r="C22" s="11" t="s">
        <v>149</v>
      </c>
      <c r="D22" s="12"/>
      <c r="E22" s="186">
        <v>43789</v>
      </c>
      <c r="F22" s="187">
        <v>43831</v>
      </c>
      <c r="G22" s="22"/>
      <c r="H22" s="23">
        <v>1</v>
      </c>
      <c r="I22" s="67">
        <f t="shared" si="150"/>
        <v>31</v>
      </c>
      <c r="J22" s="6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row>
    <row r="23" spans="1:738" s="11" customFormat="1" ht="18" x14ac:dyDescent="0.2">
      <c r="A23" s="61" t="str">
        <f t="shared" si="149"/>
        <v>3.3</v>
      </c>
      <c r="B23" s="13" t="s">
        <v>141</v>
      </c>
      <c r="C23" s="11" t="s">
        <v>142</v>
      </c>
      <c r="D23" s="12"/>
      <c r="E23" s="186">
        <v>43875</v>
      </c>
      <c r="F23" s="200">
        <v>43937</v>
      </c>
      <c r="G23" s="22"/>
      <c r="H23" s="23">
        <v>1</v>
      </c>
      <c r="I23" s="67">
        <f t="shared" si="150"/>
        <v>45</v>
      </c>
      <c r="J23" s="6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row>
    <row r="24" spans="1:738" s="11" customFormat="1" ht="18" x14ac:dyDescent="0.2">
      <c r="A24" s="61" t="str">
        <f t="shared" si="149"/>
        <v>3.4</v>
      </c>
      <c r="B24" s="14" t="s">
        <v>137</v>
      </c>
      <c r="C24" s="11" t="s">
        <v>138</v>
      </c>
      <c r="D24" s="12"/>
      <c r="E24" s="104">
        <v>43937</v>
      </c>
      <c r="F24" s="104">
        <v>43952</v>
      </c>
      <c r="G24" s="22"/>
      <c r="H24" s="23">
        <v>1</v>
      </c>
      <c r="I24" s="67">
        <f t="shared" si="150"/>
        <v>12</v>
      </c>
      <c r="J24" s="6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13"/>
      <c r="VB24" s="13"/>
      <c r="VC24" s="13"/>
      <c r="VD24" s="13"/>
      <c r="VE24" s="13"/>
      <c r="VF24" s="13"/>
      <c r="VG24" s="13"/>
      <c r="VH24" s="13"/>
      <c r="VI24" s="13"/>
      <c r="VJ24" s="13"/>
      <c r="VK24" s="13"/>
      <c r="VL24" s="13"/>
      <c r="VM24" s="13"/>
      <c r="VN24" s="13"/>
      <c r="VO24" s="13"/>
      <c r="VP24" s="13"/>
      <c r="VQ24" s="13"/>
      <c r="VR24" s="13"/>
      <c r="VS24" s="13"/>
      <c r="VT24" s="13"/>
      <c r="VU24" s="13"/>
      <c r="VV24" s="13"/>
      <c r="VW24" s="13"/>
      <c r="VX24" s="13"/>
      <c r="VY24" s="13"/>
      <c r="VZ24" s="13"/>
      <c r="WA24" s="13"/>
      <c r="WB24" s="13"/>
      <c r="WC24" s="13"/>
      <c r="WD24" s="13"/>
      <c r="WE24" s="13"/>
      <c r="WF24" s="13"/>
      <c r="WG24" s="13"/>
      <c r="WH24" s="13"/>
      <c r="WI24" s="13"/>
      <c r="WJ24" s="13"/>
      <c r="WK24" s="13"/>
      <c r="WL24" s="13"/>
      <c r="WM24" s="13"/>
      <c r="WN24" s="13"/>
      <c r="WO24" s="13"/>
      <c r="WP24" s="13"/>
      <c r="WQ24" s="13"/>
      <c r="WR24" s="13"/>
      <c r="WS24" s="13"/>
      <c r="WT24" s="13"/>
      <c r="WU24" s="13"/>
      <c r="WV24" s="13"/>
      <c r="WW24" s="13"/>
      <c r="WX24" s="13"/>
      <c r="WY24" s="13"/>
      <c r="WZ24" s="13"/>
      <c r="XA24" s="13"/>
      <c r="XB24" s="13"/>
      <c r="XC24" s="13"/>
      <c r="XD24" s="13"/>
      <c r="XE24" s="13"/>
      <c r="XF24" s="13"/>
      <c r="XG24" s="13"/>
      <c r="XH24" s="13"/>
      <c r="XI24" s="13"/>
      <c r="XJ24" s="13"/>
      <c r="XK24" s="13"/>
      <c r="XL24" s="13"/>
      <c r="XM24" s="13"/>
      <c r="XN24" s="13"/>
      <c r="XO24" s="13"/>
      <c r="XP24" s="13"/>
      <c r="XQ24" s="13"/>
      <c r="XR24" s="13"/>
      <c r="XS24" s="13"/>
      <c r="XT24" s="13"/>
      <c r="XU24" s="13"/>
      <c r="XV24" s="13"/>
      <c r="XW24" s="13"/>
      <c r="XX24" s="13"/>
      <c r="XY24" s="13"/>
      <c r="XZ24" s="13"/>
      <c r="YA24" s="13"/>
      <c r="YB24" s="13"/>
      <c r="YC24" s="13"/>
      <c r="YD24" s="13"/>
      <c r="YE24" s="13"/>
      <c r="YF24" s="13"/>
      <c r="YG24" s="13"/>
      <c r="YH24" s="13"/>
      <c r="YI24" s="13"/>
      <c r="YJ24" s="13"/>
      <c r="YK24" s="13"/>
      <c r="YL24" s="13"/>
      <c r="YM24" s="13"/>
      <c r="YN24" s="13"/>
      <c r="YO24" s="13"/>
      <c r="YP24" s="13"/>
      <c r="YQ24" s="13"/>
      <c r="YR24" s="13"/>
      <c r="YS24" s="13"/>
      <c r="YT24" s="13"/>
      <c r="YU24" s="13"/>
      <c r="YV24" s="13"/>
      <c r="YW24" s="13"/>
      <c r="YX24" s="13"/>
      <c r="YY24" s="13"/>
      <c r="YZ24" s="13"/>
      <c r="ZA24" s="13"/>
      <c r="ZB24" s="13"/>
      <c r="ZC24" s="13"/>
      <c r="ZD24" s="13"/>
      <c r="ZE24" s="13"/>
      <c r="ZF24" s="13"/>
      <c r="ZG24" s="13"/>
      <c r="ZH24" s="13"/>
      <c r="ZI24" s="13"/>
      <c r="ZJ24" s="13"/>
      <c r="ZK24" s="13"/>
      <c r="ZL24" s="13"/>
      <c r="ZM24" s="13"/>
      <c r="ZN24" s="13"/>
      <c r="ZO24" s="13"/>
      <c r="ZP24" s="13"/>
      <c r="ZQ24" s="13"/>
      <c r="ZR24" s="13"/>
      <c r="ZS24" s="13"/>
      <c r="ZT24" s="13"/>
      <c r="ZU24" s="13"/>
      <c r="ZV24" s="13"/>
      <c r="ZW24" s="13"/>
      <c r="ZX24" s="13"/>
      <c r="ZY24" s="13"/>
      <c r="ZZ24" s="13"/>
      <c r="AAA24" s="13"/>
      <c r="AAB24" s="13"/>
      <c r="AAC24" s="13"/>
      <c r="AAD24" s="13"/>
      <c r="AAE24" s="13"/>
      <c r="AAF24" s="13"/>
      <c r="AAG24" s="13"/>
      <c r="AAH24" s="13"/>
      <c r="AAI24" s="13"/>
      <c r="AAJ24" s="13"/>
      <c r="AAK24" s="13"/>
      <c r="AAL24" s="13"/>
      <c r="AAM24" s="13"/>
      <c r="AAN24" s="13"/>
      <c r="AAO24" s="13"/>
      <c r="AAP24" s="13"/>
      <c r="AAQ24" s="13"/>
      <c r="AAR24" s="13"/>
      <c r="AAS24" s="13"/>
      <c r="AAT24" s="13"/>
      <c r="AAU24" s="13"/>
      <c r="AAV24" s="13"/>
      <c r="AAW24" s="13"/>
      <c r="AAX24" s="13"/>
      <c r="AAY24" s="13"/>
      <c r="AAZ24" s="13"/>
      <c r="ABA24" s="13"/>
      <c r="ABB24" s="13"/>
      <c r="ABC24" s="13"/>
      <c r="ABD24" s="13"/>
      <c r="ABE24" s="13"/>
      <c r="ABF24" s="13"/>
      <c r="ABG24" s="13"/>
      <c r="ABH24" s="13"/>
      <c r="ABI24" s="13"/>
      <c r="ABJ24" s="13"/>
    </row>
    <row r="25" spans="1:738" s="11" customFormat="1" ht="18" x14ac:dyDescent="0.2">
      <c r="A25" s="61" t="str">
        <f t="shared" si="149"/>
        <v>3.5</v>
      </c>
      <c r="B25" s="14" t="s">
        <v>137</v>
      </c>
      <c r="C25" s="11" t="s">
        <v>139</v>
      </c>
      <c r="D25" s="12"/>
      <c r="E25" s="104">
        <v>43952</v>
      </c>
      <c r="F25" s="104">
        <v>43983</v>
      </c>
      <c r="G25" s="22"/>
      <c r="H25" s="23">
        <v>1</v>
      </c>
      <c r="I25" s="67">
        <f t="shared" si="150"/>
        <v>22</v>
      </c>
      <c r="J25" s="6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row>
    <row r="26" spans="1:738" s="11" customFormat="1" ht="18" x14ac:dyDescent="0.2">
      <c r="A26" s="61" t="str">
        <f t="shared" si="149"/>
        <v>3.6</v>
      </c>
      <c r="B26" s="14"/>
      <c r="C26" s="11" t="s">
        <v>156</v>
      </c>
      <c r="D26" s="12"/>
      <c r="E26" s="104">
        <v>43983</v>
      </c>
      <c r="F26" s="104">
        <v>44013</v>
      </c>
      <c r="G26" s="22"/>
      <c r="H26" s="23">
        <v>1</v>
      </c>
      <c r="I26" s="67">
        <f t="shared" si="150"/>
        <v>23</v>
      </c>
      <c r="J26" s="6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13"/>
      <c r="VB26" s="13"/>
      <c r="VC26" s="13"/>
      <c r="VD26" s="13"/>
      <c r="VE26" s="13"/>
      <c r="VF26" s="13"/>
      <c r="VG26" s="13"/>
      <c r="VH26" s="13"/>
      <c r="VI26" s="13"/>
      <c r="VJ26" s="13"/>
      <c r="VK26" s="13"/>
      <c r="VL26" s="13"/>
      <c r="VM26" s="13"/>
      <c r="VN26" s="13"/>
      <c r="VO26" s="13"/>
      <c r="VP26" s="13"/>
      <c r="VQ26" s="13"/>
      <c r="VR26" s="13"/>
      <c r="VS26" s="13"/>
      <c r="VT26" s="13"/>
      <c r="VU26" s="13"/>
      <c r="VV26" s="13"/>
      <c r="VW26" s="13"/>
      <c r="VX26" s="13"/>
      <c r="VY26" s="13"/>
      <c r="VZ26" s="13"/>
      <c r="WA26" s="13"/>
      <c r="WB26" s="13"/>
      <c r="WC26" s="13"/>
      <c r="WD26" s="13"/>
      <c r="WE26" s="13"/>
      <c r="WF26" s="13"/>
      <c r="WG26" s="13"/>
      <c r="WH26" s="13"/>
      <c r="WI26" s="13"/>
      <c r="WJ26" s="13"/>
      <c r="WK26" s="13"/>
      <c r="WL26" s="13"/>
      <c r="WM26" s="13"/>
      <c r="WN26" s="13"/>
      <c r="WO26" s="13"/>
      <c r="WP26" s="13"/>
      <c r="WQ26" s="13"/>
      <c r="WR26" s="13"/>
      <c r="WS26" s="13"/>
      <c r="WT26" s="13"/>
      <c r="WU26" s="13"/>
      <c r="WV26" s="13"/>
      <c r="WW26" s="13"/>
      <c r="WX26" s="13"/>
      <c r="WY26" s="13"/>
      <c r="WZ26" s="13"/>
      <c r="XA26" s="13"/>
      <c r="XB26" s="13"/>
      <c r="XC26" s="13"/>
      <c r="XD26" s="13"/>
      <c r="XE26" s="13"/>
      <c r="XF26" s="13"/>
      <c r="XG26" s="13"/>
      <c r="XH26" s="13"/>
      <c r="XI26" s="13"/>
      <c r="XJ26" s="13"/>
      <c r="XK26" s="13"/>
      <c r="XL26" s="13"/>
      <c r="XM26" s="13"/>
      <c r="XN26" s="13"/>
      <c r="XO26" s="13"/>
      <c r="XP26" s="13"/>
      <c r="XQ26" s="13"/>
      <c r="XR26" s="13"/>
      <c r="XS26" s="13"/>
      <c r="XT26" s="13"/>
      <c r="XU26" s="13"/>
      <c r="XV26" s="13"/>
      <c r="XW26" s="13"/>
      <c r="XX26" s="13"/>
      <c r="XY26" s="13"/>
      <c r="XZ26" s="13"/>
      <c r="YA26" s="13"/>
      <c r="YB26" s="13"/>
      <c r="YC26" s="13"/>
      <c r="YD26" s="13"/>
      <c r="YE26" s="13"/>
      <c r="YF26" s="13"/>
      <c r="YG26" s="13"/>
      <c r="YH26" s="13"/>
      <c r="YI26" s="13"/>
      <c r="YJ26" s="13"/>
      <c r="YK26" s="13"/>
      <c r="YL26" s="13"/>
      <c r="YM26" s="13"/>
      <c r="YN26" s="13"/>
      <c r="YO26" s="13"/>
      <c r="YP26" s="13"/>
      <c r="YQ26" s="13"/>
      <c r="YR26" s="13"/>
      <c r="YS26" s="13"/>
      <c r="YT26" s="13"/>
      <c r="YU26" s="13"/>
      <c r="YV26" s="13"/>
      <c r="YW26" s="13"/>
      <c r="YX26" s="13"/>
      <c r="YY26" s="13"/>
      <c r="YZ26" s="13"/>
      <c r="ZA26" s="13"/>
      <c r="ZB26" s="13"/>
      <c r="ZC26" s="13"/>
      <c r="ZD26" s="13"/>
      <c r="ZE26" s="13"/>
      <c r="ZF26" s="13"/>
      <c r="ZG26" s="13"/>
      <c r="ZH26" s="13"/>
      <c r="ZI26" s="13"/>
      <c r="ZJ26" s="13"/>
      <c r="ZK26" s="13"/>
      <c r="ZL26" s="13"/>
      <c r="ZM26" s="13"/>
      <c r="ZN26" s="13"/>
      <c r="ZO26" s="13"/>
      <c r="ZP26" s="13"/>
      <c r="ZQ26" s="13"/>
      <c r="ZR26" s="13"/>
      <c r="ZS26" s="13"/>
      <c r="ZT26" s="13"/>
      <c r="ZU26" s="13"/>
      <c r="ZV26" s="13"/>
      <c r="ZW26" s="13"/>
      <c r="ZX26" s="13"/>
      <c r="ZY26" s="13"/>
      <c r="ZZ26" s="13"/>
      <c r="AAA26" s="13"/>
      <c r="AAB26" s="13"/>
      <c r="AAC26" s="13"/>
      <c r="AAD26" s="13"/>
      <c r="AAE26" s="13"/>
      <c r="AAF26" s="13"/>
      <c r="AAG26" s="13"/>
      <c r="AAH26" s="13"/>
      <c r="AAI26" s="13"/>
      <c r="AAJ26" s="13"/>
      <c r="AAK26" s="13"/>
      <c r="AAL26" s="13"/>
      <c r="AAM26" s="13"/>
      <c r="AAN26" s="13"/>
      <c r="AAO26" s="13"/>
      <c r="AAP26" s="13"/>
      <c r="AAQ26" s="13"/>
      <c r="AAR26" s="13"/>
      <c r="AAS26" s="13"/>
      <c r="AAT26" s="13"/>
      <c r="AAU26" s="13"/>
      <c r="AAV26" s="13"/>
      <c r="AAW26" s="13"/>
      <c r="AAX26" s="13"/>
      <c r="AAY26" s="13"/>
      <c r="AAZ26" s="13"/>
      <c r="ABA26" s="13"/>
      <c r="ABB26" s="13"/>
      <c r="ABC26" s="13"/>
      <c r="ABD26" s="13"/>
      <c r="ABE26" s="13"/>
      <c r="ABF26" s="13"/>
      <c r="ABG26" s="13"/>
      <c r="ABH26" s="13"/>
      <c r="ABI26" s="13"/>
      <c r="ABJ26" s="13"/>
    </row>
    <row r="27" spans="1:738" s="96" customFormat="1" ht="18" x14ac:dyDescent="0.2">
      <c r="A27" s="94" t="str">
        <f>IF(ISERROR(VALUE(SUBSTITUTE(prevWBS,".",""))),"1",IF(ISERROR(FIND("`",SUBSTITUTE(prevWBS,".","`",1))),TEXT(VALUE(prevWBS)+1,"#"),TEXT(VALUE(LEFT(prevWBS,FIND("`",SUBSTITUTE(prevWBS,".","`",1))-1))+1,"#")))</f>
        <v>4</v>
      </c>
      <c r="B27" s="95" t="s">
        <v>23</v>
      </c>
      <c r="D27" s="97"/>
      <c r="E27" s="108"/>
      <c r="F27" s="109"/>
      <c r="G27" s="98"/>
      <c r="H27" s="99"/>
      <c r="I27" s="100"/>
      <c r="J27" s="101"/>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2"/>
      <c r="NJ27" s="102"/>
      <c r="NK27" s="102"/>
      <c r="NL27" s="102"/>
      <c r="NM27" s="102"/>
      <c r="NN27" s="102"/>
      <c r="NO27" s="102"/>
      <c r="NP27" s="102"/>
      <c r="NQ27" s="102"/>
      <c r="NR27" s="102"/>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2"/>
      <c r="SD27" s="102"/>
      <c r="SE27" s="102"/>
      <c r="SF27" s="102"/>
      <c r="SG27" s="102"/>
      <c r="SH27" s="102"/>
      <c r="SI27" s="102"/>
      <c r="SJ27" s="102"/>
      <c r="SK27" s="102"/>
      <c r="SL27" s="102"/>
      <c r="SM27" s="102"/>
      <c r="SN27" s="102"/>
      <c r="SO27" s="102"/>
      <c r="SP27" s="102"/>
      <c r="SQ27" s="102"/>
      <c r="SR27" s="102"/>
      <c r="SS27" s="102"/>
      <c r="ST27" s="102"/>
      <c r="SU27" s="102"/>
      <c r="SV27" s="102"/>
      <c r="SW27" s="102"/>
      <c r="SX27" s="102"/>
      <c r="SY27" s="102"/>
      <c r="SZ27" s="102"/>
      <c r="TA27" s="102"/>
      <c r="TB27" s="102"/>
      <c r="TC27" s="102"/>
      <c r="TD27" s="102"/>
      <c r="TE27" s="102"/>
      <c r="TF27" s="102"/>
      <c r="TG27" s="102"/>
      <c r="TH27" s="102"/>
      <c r="TI27" s="102"/>
      <c r="TJ27" s="102"/>
      <c r="TK27" s="102"/>
      <c r="TL27" s="102"/>
      <c r="TM27" s="102"/>
      <c r="TN27" s="102"/>
      <c r="TO27" s="102"/>
      <c r="TP27" s="102"/>
      <c r="TQ27" s="102"/>
      <c r="TR27" s="102"/>
      <c r="TS27" s="102"/>
      <c r="TT27" s="102"/>
      <c r="TU27" s="102"/>
      <c r="TV27" s="102"/>
      <c r="TW27" s="102"/>
      <c r="TX27" s="102"/>
      <c r="TY27" s="102"/>
      <c r="TZ27" s="102"/>
      <c r="UA27" s="102"/>
      <c r="UB27" s="102"/>
      <c r="UC27" s="102"/>
      <c r="UD27" s="102"/>
      <c r="UE27" s="102"/>
      <c r="UF27" s="102"/>
      <c r="UG27" s="102"/>
      <c r="UH27" s="102"/>
      <c r="UI27" s="102"/>
      <c r="UJ27" s="102"/>
      <c r="UK27" s="102"/>
      <c r="UL27" s="102"/>
      <c r="UM27" s="102"/>
      <c r="UN27" s="102"/>
      <c r="UO27" s="102"/>
      <c r="UP27" s="102"/>
      <c r="UQ27" s="102"/>
      <c r="UR27" s="102"/>
      <c r="US27" s="102"/>
      <c r="UT27" s="102"/>
      <c r="UU27" s="102"/>
      <c r="UV27" s="102"/>
      <c r="UW27" s="102"/>
      <c r="UX27" s="102"/>
      <c r="UY27" s="102"/>
      <c r="UZ27" s="102"/>
      <c r="VA27" s="102"/>
      <c r="VB27" s="102"/>
      <c r="VC27" s="102"/>
      <c r="VD27" s="102"/>
      <c r="VE27" s="102"/>
      <c r="VF27" s="102"/>
      <c r="VG27" s="102"/>
      <c r="VH27" s="102"/>
      <c r="VI27" s="102"/>
      <c r="VJ27" s="102"/>
      <c r="VK27" s="102"/>
      <c r="VL27" s="102"/>
      <c r="VM27" s="102"/>
      <c r="VN27" s="102"/>
      <c r="VO27" s="102"/>
      <c r="VP27" s="102"/>
      <c r="VQ27" s="102"/>
      <c r="VR27" s="102"/>
      <c r="VS27" s="102"/>
      <c r="VT27" s="102"/>
      <c r="VU27" s="102"/>
      <c r="VV27" s="102"/>
      <c r="VW27" s="102"/>
      <c r="VX27" s="102"/>
      <c r="VY27" s="102"/>
      <c r="VZ27" s="102"/>
      <c r="WA27" s="102"/>
      <c r="WB27" s="102"/>
      <c r="WC27" s="102"/>
      <c r="WD27" s="102"/>
      <c r="WE27" s="102"/>
      <c r="WF27" s="102"/>
      <c r="WG27" s="102"/>
      <c r="WH27" s="102"/>
      <c r="WI27" s="102"/>
      <c r="WJ27" s="102"/>
      <c r="WK27" s="102"/>
      <c r="WL27" s="102"/>
      <c r="WM27" s="102"/>
      <c r="WN27" s="102"/>
      <c r="WO27" s="102"/>
      <c r="WP27" s="102"/>
      <c r="WQ27" s="102"/>
      <c r="WR27" s="102"/>
      <c r="WS27" s="102"/>
      <c r="WT27" s="102"/>
      <c r="WU27" s="102"/>
      <c r="WV27" s="102"/>
      <c r="WW27" s="102"/>
      <c r="WX27" s="102"/>
      <c r="WY27" s="102"/>
      <c r="WZ27" s="102"/>
      <c r="XA27" s="102"/>
      <c r="XB27" s="102"/>
      <c r="XC27" s="102"/>
      <c r="XD27" s="102"/>
      <c r="XE27" s="102"/>
      <c r="XF27" s="102"/>
      <c r="XG27" s="102"/>
      <c r="XH27" s="102"/>
      <c r="XI27" s="102"/>
      <c r="XJ27" s="102"/>
      <c r="XK27" s="102"/>
      <c r="XL27" s="102"/>
      <c r="XM27" s="102"/>
      <c r="XN27" s="102"/>
      <c r="XO27" s="102"/>
      <c r="XP27" s="102"/>
      <c r="XQ27" s="102"/>
      <c r="XR27" s="102"/>
      <c r="XS27" s="102"/>
      <c r="XT27" s="102"/>
      <c r="XU27" s="102"/>
      <c r="XV27" s="102"/>
      <c r="XW27" s="102"/>
      <c r="XX27" s="102"/>
      <c r="XY27" s="102"/>
      <c r="XZ27" s="102"/>
      <c r="YA27" s="102"/>
      <c r="YB27" s="102"/>
      <c r="YC27" s="102"/>
      <c r="YD27" s="102"/>
      <c r="YE27" s="102"/>
      <c r="YF27" s="102"/>
      <c r="YG27" s="102"/>
      <c r="YH27" s="102"/>
      <c r="YI27" s="102"/>
      <c r="YJ27" s="102"/>
      <c r="YK27" s="102"/>
      <c r="YL27" s="102"/>
      <c r="YM27" s="102"/>
      <c r="YN27" s="102"/>
      <c r="YO27" s="102"/>
      <c r="YP27" s="102"/>
      <c r="YQ27" s="102"/>
      <c r="YR27" s="102"/>
      <c r="YS27" s="102"/>
      <c r="YT27" s="102"/>
      <c r="YU27" s="102"/>
      <c r="YV27" s="102"/>
      <c r="YW27" s="102"/>
      <c r="YX27" s="102"/>
      <c r="YY27" s="102"/>
      <c r="YZ27" s="102"/>
      <c r="ZA27" s="102"/>
      <c r="ZB27" s="102"/>
      <c r="ZC27" s="102"/>
      <c r="ZD27" s="102"/>
      <c r="ZE27" s="102"/>
      <c r="ZF27" s="102"/>
      <c r="ZG27" s="102"/>
      <c r="ZH27" s="102"/>
      <c r="ZI27" s="102"/>
      <c r="ZJ27" s="102"/>
      <c r="ZK27" s="102"/>
      <c r="ZL27" s="102"/>
      <c r="ZM27" s="102"/>
      <c r="ZN27" s="102"/>
      <c r="ZO27" s="102"/>
      <c r="ZP27" s="102"/>
      <c r="ZQ27" s="102"/>
      <c r="ZR27" s="102"/>
      <c r="ZS27" s="102"/>
      <c r="ZT27" s="102"/>
      <c r="ZU27" s="102"/>
      <c r="ZV27" s="102"/>
      <c r="ZW27" s="102"/>
      <c r="ZX27" s="102"/>
      <c r="ZY27" s="102"/>
      <c r="ZZ27" s="102"/>
      <c r="AAA27" s="102"/>
      <c r="AAB27" s="102"/>
      <c r="AAC27" s="102"/>
      <c r="AAD27" s="102"/>
      <c r="AAE27" s="102"/>
      <c r="AAF27" s="102"/>
      <c r="AAG27" s="102"/>
      <c r="AAH27" s="102"/>
      <c r="AAI27" s="102"/>
      <c r="AAJ27" s="102"/>
      <c r="AAK27" s="102"/>
      <c r="AAL27" s="102"/>
      <c r="AAM27" s="102"/>
      <c r="AAN27" s="102"/>
      <c r="AAO27" s="102"/>
      <c r="AAP27" s="102"/>
      <c r="AAQ27" s="102"/>
      <c r="AAR27" s="102"/>
      <c r="AAS27" s="102"/>
      <c r="AAT27" s="102"/>
      <c r="AAU27" s="102"/>
      <c r="AAV27" s="102"/>
      <c r="AAW27" s="102"/>
      <c r="AAX27" s="102"/>
      <c r="AAY27" s="102"/>
      <c r="AAZ27" s="102"/>
      <c r="ABA27" s="102"/>
      <c r="ABB27" s="102"/>
      <c r="ABC27" s="102"/>
      <c r="ABD27" s="102"/>
      <c r="ABE27" s="102"/>
      <c r="ABF27" s="102"/>
      <c r="ABG27" s="102"/>
      <c r="ABH27" s="102"/>
      <c r="ABI27" s="102"/>
      <c r="ABJ27" s="102"/>
    </row>
    <row r="28" spans="1:738" s="11" customFormat="1" ht="18" x14ac:dyDescent="0.2">
      <c r="A28"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8" s="14" t="s">
        <v>23</v>
      </c>
      <c r="C28" s="189" t="s">
        <v>155</v>
      </c>
      <c r="D28" s="185"/>
      <c r="E28" s="186">
        <v>43868</v>
      </c>
      <c r="F28" s="187">
        <v>43905</v>
      </c>
      <c r="G28" s="22"/>
      <c r="H28" s="23">
        <v>1</v>
      </c>
      <c r="I28" s="67">
        <f>IF(OR(F28=0,E28=0),0,NETWORKDAYS(E28,F28))</f>
        <v>26</v>
      </c>
      <c r="J28" s="6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row>
    <row r="29" spans="1:738" s="11" customFormat="1" ht="18" x14ac:dyDescent="0.2">
      <c r="A29"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29" s="14"/>
      <c r="C29" s="114" t="s">
        <v>144</v>
      </c>
      <c r="D29" s="12"/>
      <c r="E29" s="104">
        <v>43937</v>
      </c>
      <c r="F29" s="104">
        <v>44006</v>
      </c>
      <c r="G29" s="22"/>
      <c r="H29" s="23">
        <v>1</v>
      </c>
      <c r="I29" s="67">
        <f>IF(OR(F29=0,E29=0),0,NETWORKDAYS(E29,F29))</f>
        <v>50</v>
      </c>
      <c r="J29" s="6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row>
    <row r="30" spans="1:738" s="11" customFormat="1" ht="18" x14ac:dyDescent="0.2">
      <c r="A30"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0" s="14"/>
      <c r="C30" s="190" t="s">
        <v>139</v>
      </c>
      <c r="D30" s="12"/>
      <c r="E30" s="104">
        <v>43976</v>
      </c>
      <c r="F30" s="104">
        <v>44042</v>
      </c>
      <c r="G30" s="22"/>
      <c r="H30" s="23">
        <v>1</v>
      </c>
      <c r="I30" s="67">
        <f>IF(OR(F30=0,E30=0),0,NETWORKDAYS(E30,F30))</f>
        <v>49</v>
      </c>
      <c r="J30" s="6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row>
    <row r="31" spans="1:738" s="11" customFormat="1" ht="18.75" thickBot="1" x14ac:dyDescent="0.25">
      <c r="A31"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1" s="14"/>
      <c r="C31" s="191" t="s">
        <v>145</v>
      </c>
      <c r="D31" s="188"/>
      <c r="E31" s="104">
        <v>44068</v>
      </c>
      <c r="F31" s="104">
        <v>44175</v>
      </c>
      <c r="G31" s="22"/>
      <c r="H31" s="23">
        <v>1</v>
      </c>
      <c r="I31" s="67">
        <f>IF(OR(F31=0,E31=0),0,NETWORKDAYS(E31,F31))</f>
        <v>78</v>
      </c>
      <c r="J31" s="6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13"/>
      <c r="VB31" s="13"/>
      <c r="VC31" s="13"/>
      <c r="VD31" s="13"/>
      <c r="VE31" s="13"/>
      <c r="VF31" s="13"/>
      <c r="VG31" s="13"/>
      <c r="VH31" s="13"/>
      <c r="VI31" s="13"/>
      <c r="VJ31" s="13"/>
      <c r="VK31" s="13"/>
      <c r="VL31" s="13"/>
      <c r="VM31" s="13"/>
      <c r="VN31" s="13"/>
      <c r="VO31" s="13"/>
      <c r="VP31" s="13"/>
      <c r="VQ31" s="13"/>
      <c r="VR31" s="13"/>
      <c r="VS31" s="13"/>
      <c r="VT31" s="13"/>
      <c r="VU31" s="13"/>
      <c r="VV31" s="13"/>
      <c r="VW31" s="13"/>
      <c r="VX31" s="13"/>
      <c r="VY31" s="13"/>
      <c r="VZ31" s="13"/>
      <c r="WA31" s="13"/>
      <c r="WB31" s="13"/>
      <c r="WC31" s="13"/>
      <c r="WD31" s="13"/>
      <c r="WE31" s="13"/>
      <c r="WF31" s="13"/>
      <c r="WG31" s="13"/>
      <c r="WH31" s="13"/>
      <c r="WI31" s="13"/>
      <c r="WJ31" s="13"/>
      <c r="WK31" s="13"/>
      <c r="WL31" s="13"/>
      <c r="WM31" s="13"/>
      <c r="WN31" s="13"/>
      <c r="WO31" s="13"/>
      <c r="WP31" s="13"/>
      <c r="WQ31" s="13"/>
      <c r="WR31" s="13"/>
      <c r="WS31" s="13"/>
      <c r="WT31" s="13"/>
      <c r="WU31" s="13"/>
      <c r="WV31" s="13"/>
      <c r="WW31" s="13"/>
      <c r="WX31" s="13"/>
      <c r="WY31" s="13"/>
      <c r="WZ31" s="13"/>
      <c r="XA31" s="13"/>
      <c r="XB31" s="13"/>
      <c r="XC31" s="13"/>
      <c r="XD31" s="13"/>
      <c r="XE31" s="13"/>
      <c r="XF31" s="13"/>
      <c r="XG31" s="13"/>
      <c r="XH31" s="13"/>
      <c r="XI31" s="13"/>
      <c r="XJ31" s="13"/>
      <c r="XK31" s="13"/>
      <c r="XL31" s="13"/>
      <c r="XM31" s="13"/>
      <c r="XN31" s="13"/>
      <c r="XO31" s="13"/>
      <c r="XP31" s="13"/>
      <c r="XQ31" s="13"/>
      <c r="XR31" s="13"/>
      <c r="XS31" s="13"/>
      <c r="XT31" s="13"/>
      <c r="XU31" s="13"/>
      <c r="XV31" s="13"/>
      <c r="XW31" s="13"/>
      <c r="XX31" s="13"/>
      <c r="XY31" s="13"/>
      <c r="XZ31" s="13"/>
      <c r="YA31" s="13"/>
      <c r="YB31" s="13"/>
      <c r="YC31" s="13"/>
      <c r="YD31" s="13"/>
      <c r="YE31" s="13"/>
      <c r="YF31" s="13"/>
      <c r="YG31" s="13"/>
      <c r="YH31" s="13"/>
      <c r="YI31" s="13"/>
      <c r="YJ31" s="13"/>
      <c r="YK31" s="13"/>
      <c r="YL31" s="13"/>
      <c r="YM31" s="13"/>
      <c r="YN31" s="13"/>
      <c r="YO31" s="13"/>
      <c r="YP31" s="13"/>
      <c r="YQ31" s="13"/>
      <c r="YR31" s="13"/>
      <c r="YS31" s="13"/>
      <c r="YT31" s="13"/>
      <c r="YU31" s="13"/>
      <c r="YV31" s="13"/>
      <c r="YW31" s="13"/>
      <c r="YX31" s="13"/>
      <c r="YY31" s="13"/>
      <c r="YZ31" s="13"/>
      <c r="ZA31" s="13"/>
      <c r="ZB31" s="13"/>
      <c r="ZC31" s="13"/>
      <c r="ZD31" s="13"/>
      <c r="ZE31" s="13"/>
      <c r="ZF31" s="13"/>
      <c r="ZG31" s="13"/>
      <c r="ZH31" s="13"/>
      <c r="ZI31" s="13"/>
      <c r="ZJ31" s="13"/>
      <c r="ZK31" s="13"/>
      <c r="ZL31" s="13"/>
      <c r="ZM31" s="13"/>
      <c r="ZN31" s="13"/>
      <c r="ZO31" s="13"/>
      <c r="ZP31" s="13"/>
      <c r="ZQ31" s="13"/>
      <c r="ZR31" s="13"/>
      <c r="ZS31" s="13"/>
      <c r="ZT31" s="13"/>
      <c r="ZU31" s="13"/>
      <c r="ZV31" s="13"/>
      <c r="ZW31" s="13"/>
      <c r="ZX31" s="13"/>
      <c r="ZY31" s="13"/>
      <c r="ZZ31" s="13"/>
      <c r="AAA31" s="13"/>
      <c r="AAB31" s="13"/>
      <c r="AAC31" s="13"/>
      <c r="AAD31" s="13"/>
      <c r="AAE31" s="13"/>
      <c r="AAF31" s="13"/>
      <c r="AAG31" s="13"/>
      <c r="AAH31" s="13"/>
      <c r="AAI31" s="13"/>
      <c r="AAJ31" s="13"/>
      <c r="AAK31" s="13"/>
      <c r="AAL31" s="13"/>
      <c r="AAM31" s="13"/>
      <c r="AAN31" s="13"/>
      <c r="AAO31" s="13"/>
      <c r="AAP31" s="13"/>
      <c r="AAQ31" s="13"/>
      <c r="AAR31" s="13"/>
      <c r="AAS31" s="13"/>
      <c r="AAT31" s="13"/>
      <c r="AAU31" s="13"/>
      <c r="AAV31" s="13"/>
      <c r="AAW31" s="13"/>
      <c r="AAX31" s="13"/>
      <c r="AAY31" s="13"/>
      <c r="AAZ31" s="13"/>
      <c r="ABA31" s="13"/>
      <c r="ABB31" s="13"/>
      <c r="ABC31" s="13"/>
      <c r="ABD31" s="13"/>
      <c r="ABE31" s="13"/>
      <c r="ABF31" s="13"/>
      <c r="ABG31" s="13"/>
      <c r="ABH31" s="13"/>
      <c r="ABI31" s="13"/>
      <c r="ABJ31" s="13"/>
    </row>
    <row r="32" spans="1:738" s="9" customFormat="1" ht="18" x14ac:dyDescent="0.2">
      <c r="A32" s="62" t="str">
        <f>IF(ISERROR(VALUE(SUBSTITUTE(prevWBS,".",""))),"1",IF(ISERROR(FIND("`",SUBSTITUTE(prevWBS,".","`",1))),TEXT(VALUE(prevWBS)+1,"#"),TEXT(VALUE(LEFT(prevWBS,FIND("`",SUBSTITUTE(prevWBS,".","`",1))-1))+1,"#")))</f>
        <v>5</v>
      </c>
      <c r="B32" s="57" t="s">
        <v>152</v>
      </c>
      <c r="D32" s="15"/>
      <c r="E32" s="110"/>
      <c r="F32" s="111"/>
      <c r="G32" s="16"/>
      <c r="H32" s="17"/>
      <c r="I32" s="68"/>
      <c r="J32" s="64"/>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row>
    <row r="33" spans="1:738" s="11" customFormat="1" ht="18" x14ac:dyDescent="0.2">
      <c r="A33"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5.1</v>
      </c>
      <c r="B33" s="14" t="s">
        <v>146</v>
      </c>
      <c r="C33" s="193" t="s">
        <v>141</v>
      </c>
      <c r="D33" s="11" t="s">
        <v>142</v>
      </c>
      <c r="E33" s="104"/>
      <c r="F33" s="104"/>
      <c r="G33" s="22"/>
      <c r="H33" s="23">
        <v>1</v>
      </c>
      <c r="I33" s="67">
        <f>IF(OR(F33=0,E33=0),0,NETWORKDAYS(E33,F33))</f>
        <v>0</v>
      </c>
      <c r="J33" s="6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13"/>
      <c r="VB33" s="13"/>
      <c r="VC33" s="13"/>
      <c r="VD33" s="13"/>
      <c r="VE33" s="13"/>
      <c r="VF33" s="13"/>
      <c r="VG33" s="13"/>
      <c r="VH33" s="13"/>
      <c r="VI33" s="13"/>
      <c r="VJ33" s="13"/>
      <c r="VK33" s="13"/>
      <c r="VL33" s="13"/>
      <c r="VM33" s="13"/>
      <c r="VN33" s="13"/>
      <c r="VO33" s="13"/>
      <c r="VP33" s="13"/>
      <c r="VQ33" s="13"/>
      <c r="VR33" s="13"/>
      <c r="VS33" s="13"/>
      <c r="VT33" s="13"/>
      <c r="VU33" s="13"/>
      <c r="VV33" s="13"/>
      <c r="VW33" s="13"/>
      <c r="VX33" s="13"/>
      <c r="VY33" s="13"/>
      <c r="VZ33" s="13"/>
      <c r="WA33" s="13"/>
      <c r="WB33" s="13"/>
      <c r="WC33" s="13"/>
      <c r="WD33" s="13"/>
      <c r="WE33" s="13"/>
      <c r="WF33" s="13"/>
      <c r="WG33" s="13"/>
      <c r="WH33" s="13"/>
      <c r="WI33" s="13"/>
      <c r="WJ33" s="13"/>
      <c r="WK33" s="13"/>
      <c r="WL33" s="13"/>
      <c r="WM33" s="13"/>
      <c r="WN33" s="13"/>
      <c r="WO33" s="13"/>
      <c r="WP33" s="13"/>
      <c r="WQ33" s="13"/>
      <c r="WR33" s="13"/>
      <c r="WS33" s="13"/>
      <c r="WT33" s="13"/>
      <c r="WU33" s="13"/>
      <c r="WV33" s="13"/>
      <c r="WW33" s="13"/>
      <c r="WX33" s="13"/>
      <c r="WY33" s="13"/>
      <c r="WZ33" s="13"/>
      <c r="XA33" s="13"/>
      <c r="XB33" s="13"/>
      <c r="XC33" s="13"/>
      <c r="XD33" s="13"/>
      <c r="XE33" s="13"/>
      <c r="XF33" s="13"/>
      <c r="XG33" s="13"/>
      <c r="XH33" s="13"/>
      <c r="XI33" s="13"/>
      <c r="XJ33" s="13"/>
      <c r="XK33" s="13"/>
      <c r="XL33" s="13"/>
      <c r="XM33" s="13"/>
      <c r="XN33" s="13"/>
      <c r="XO33" s="13"/>
      <c r="XP33" s="13"/>
      <c r="XQ33" s="13"/>
      <c r="XR33" s="13"/>
      <c r="XS33" s="13"/>
      <c r="XT33" s="13"/>
      <c r="XU33" s="13"/>
      <c r="XV33" s="13"/>
      <c r="XW33" s="13"/>
      <c r="XX33" s="13"/>
      <c r="XY33" s="13"/>
      <c r="XZ33" s="13"/>
      <c r="YA33" s="13"/>
      <c r="YB33" s="13"/>
      <c r="YC33" s="13"/>
      <c r="YD33" s="13"/>
      <c r="YE33" s="13"/>
      <c r="YF33" s="13"/>
      <c r="YG33" s="13"/>
      <c r="YH33" s="13"/>
      <c r="YI33" s="13"/>
      <c r="YJ33" s="13"/>
      <c r="YK33" s="13"/>
      <c r="YL33" s="13"/>
      <c r="YM33" s="13"/>
      <c r="YN33" s="13"/>
      <c r="YO33" s="13"/>
      <c r="YP33" s="13"/>
      <c r="YQ33" s="13"/>
      <c r="YR33" s="13"/>
      <c r="YS33" s="13"/>
      <c r="YT33" s="13"/>
      <c r="YU33" s="13"/>
      <c r="YV33" s="13"/>
      <c r="YW33" s="13"/>
      <c r="YX33" s="13"/>
      <c r="YY33" s="13"/>
      <c r="YZ33" s="13"/>
      <c r="ZA33" s="13"/>
      <c r="ZB33" s="13"/>
      <c r="ZC33" s="13"/>
      <c r="ZD33" s="13"/>
      <c r="ZE33" s="13"/>
      <c r="ZF33" s="13"/>
      <c r="ZG33" s="13"/>
      <c r="ZH33" s="13"/>
      <c r="ZI33" s="13"/>
      <c r="ZJ33" s="13"/>
      <c r="ZK33" s="13"/>
      <c r="ZL33" s="13"/>
      <c r="ZM33" s="13"/>
      <c r="ZN33" s="13"/>
      <c r="ZO33" s="13"/>
      <c r="ZP33" s="13"/>
      <c r="ZQ33" s="13"/>
      <c r="ZR33" s="13"/>
      <c r="ZS33" s="13"/>
      <c r="ZT33" s="13"/>
      <c r="ZU33" s="13"/>
      <c r="ZV33" s="13"/>
      <c r="ZW33" s="13"/>
      <c r="ZX33" s="13"/>
      <c r="ZY33" s="13"/>
      <c r="ZZ33" s="13"/>
      <c r="AAA33" s="13"/>
      <c r="AAB33" s="13"/>
      <c r="AAC33" s="13"/>
      <c r="AAD33" s="13"/>
      <c r="AAE33" s="13"/>
      <c r="AAF33" s="13"/>
      <c r="AAG33" s="13"/>
      <c r="AAH33" s="13"/>
      <c r="AAI33" s="13"/>
      <c r="AAJ33" s="13"/>
      <c r="AAK33" s="13"/>
      <c r="AAL33" s="13"/>
      <c r="AAM33" s="13"/>
      <c r="AAN33" s="13"/>
      <c r="AAO33" s="13"/>
      <c r="AAP33" s="13"/>
      <c r="AAQ33" s="13"/>
      <c r="AAR33" s="13"/>
      <c r="AAS33" s="13"/>
      <c r="AAT33" s="13"/>
      <c r="AAU33" s="13"/>
      <c r="AAV33" s="13"/>
      <c r="AAW33" s="13"/>
      <c r="AAX33" s="13"/>
      <c r="AAY33" s="13"/>
      <c r="AAZ33" s="13"/>
      <c r="ABA33" s="13"/>
      <c r="ABB33" s="13"/>
      <c r="ABC33" s="13"/>
      <c r="ABD33" s="13"/>
      <c r="ABE33" s="13"/>
      <c r="ABF33" s="13"/>
      <c r="ABG33" s="13"/>
      <c r="ABH33" s="13"/>
      <c r="ABI33" s="13"/>
      <c r="ABJ33" s="13"/>
    </row>
    <row r="34" spans="1:738" s="11" customFormat="1" ht="18" x14ac:dyDescent="0.2">
      <c r="A34"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5.2</v>
      </c>
      <c r="B34" s="14"/>
      <c r="C34" s="189" t="s">
        <v>155</v>
      </c>
      <c r="D34" s="12"/>
      <c r="E34" s="105">
        <v>43266</v>
      </c>
      <c r="F34" s="104">
        <v>44186</v>
      </c>
      <c r="G34" s="22"/>
      <c r="H34" s="23">
        <v>1</v>
      </c>
      <c r="I34" s="67">
        <f>IF(OR(F34=0,E34=0),0,NETWORKDAYS(E34,F34))</f>
        <v>657</v>
      </c>
      <c r="J34" s="6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row>
    <row r="35" spans="1:738" s="11" customFormat="1" ht="18" x14ac:dyDescent="0.2">
      <c r="A35"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5.3</v>
      </c>
      <c r="B35" s="14"/>
      <c r="C35" s="114" t="s">
        <v>144</v>
      </c>
      <c r="D35" s="12"/>
      <c r="E35" s="105">
        <v>43466</v>
      </c>
      <c r="F35" s="104">
        <v>43890</v>
      </c>
      <c r="G35" s="22"/>
      <c r="H35" s="23">
        <v>1</v>
      </c>
      <c r="I35" s="67">
        <f>IF(OR(F35=0,E35=0),0,NETWORKDAYS(E35,F35))</f>
        <v>304</v>
      </c>
      <c r="J35" s="6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3"/>
      <c r="TF35" s="13"/>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3"/>
      <c r="UO35" s="13"/>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row>
    <row r="36" spans="1:738" s="11" customFormat="1" ht="18" x14ac:dyDescent="0.2">
      <c r="A36"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5.4</v>
      </c>
      <c r="B36" s="14"/>
      <c r="C36" s="190" t="s">
        <v>139</v>
      </c>
      <c r="D36" s="12"/>
      <c r="E36" s="105">
        <v>43466</v>
      </c>
      <c r="F36" s="104">
        <v>44256</v>
      </c>
      <c r="G36" s="22"/>
      <c r="H36" s="23">
        <v>1</v>
      </c>
      <c r="I36" s="67">
        <f>IF(OR(F36=0,E36=0),0,NETWORKDAYS(E36,F36))</f>
        <v>565</v>
      </c>
      <c r="J36" s="6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row>
    <row r="37" spans="1:738" s="11" customFormat="1" ht="18" x14ac:dyDescent="0.2">
      <c r="A37"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5.5</v>
      </c>
      <c r="B37" s="14"/>
      <c r="C37" s="191" t="s">
        <v>145</v>
      </c>
      <c r="D37" s="12"/>
      <c r="E37" s="105">
        <v>44075</v>
      </c>
      <c r="F37" s="104">
        <v>44270</v>
      </c>
      <c r="G37" s="22"/>
      <c r="H37" s="23">
        <v>1</v>
      </c>
      <c r="I37" s="67">
        <f>IF(OR(F37=0,E37=0),0,NETWORKDAYS(E37,F37))</f>
        <v>140</v>
      </c>
      <c r="J37" s="6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row>
    <row r="38" spans="1:738" s="9" customFormat="1" ht="18" x14ac:dyDescent="0.2">
      <c r="A38" s="62" t="str">
        <f>IF(ISERROR(VALUE(SUBSTITUTE(prevWBS,".",""))),"1",IF(ISERROR(FIND("`",SUBSTITUTE(prevWBS,".","`",1))),TEXT(VALUE(prevWBS)+1,"#"),TEXT(VALUE(LEFT(prevWBS,FIND("`",SUBSTITUTE(prevWBS,".","`",1))-1))+1,"#")))</f>
        <v>6</v>
      </c>
      <c r="B38" s="57" t="s">
        <v>153</v>
      </c>
      <c r="C38" s="198"/>
      <c r="D38" s="15"/>
      <c r="E38" s="110"/>
      <c r="F38" s="111"/>
      <c r="G38" s="16"/>
      <c r="H38" s="17"/>
      <c r="I38" s="68"/>
      <c r="J38" s="64"/>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row>
    <row r="39" spans="1:738" s="11" customFormat="1" ht="18" x14ac:dyDescent="0.2">
      <c r="A39"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6.1</v>
      </c>
      <c r="B39" s="14" t="s">
        <v>154</v>
      </c>
      <c r="C39" s="193" t="s">
        <v>141</v>
      </c>
      <c r="D39" s="12"/>
      <c r="E39" s="105">
        <v>44075</v>
      </c>
      <c r="F39" s="105">
        <v>44086</v>
      </c>
      <c r="G39" s="22"/>
      <c r="H39" s="23">
        <v>1</v>
      </c>
      <c r="I39" s="67">
        <f>IF(OR(F39=0,E39=0),0,NETWORKDAYS(E39,F39))</f>
        <v>9</v>
      </c>
      <c r="J39" s="6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c r="AAT39" s="13"/>
      <c r="AAU39" s="13"/>
      <c r="AAV39" s="13"/>
      <c r="AAW39" s="13"/>
      <c r="AAX39" s="13"/>
      <c r="AAY39" s="13"/>
      <c r="AAZ39" s="13"/>
      <c r="ABA39" s="13"/>
      <c r="ABB39" s="13"/>
      <c r="ABC39" s="13"/>
      <c r="ABD39" s="13"/>
      <c r="ABE39" s="13"/>
      <c r="ABF39" s="13"/>
      <c r="ABG39" s="13"/>
      <c r="ABH39" s="13"/>
      <c r="ABI39" s="13"/>
      <c r="ABJ39" s="13"/>
    </row>
    <row r="40" spans="1:738" s="11" customFormat="1" ht="18" x14ac:dyDescent="0.2">
      <c r="A40"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6.2</v>
      </c>
      <c r="B40" s="14"/>
      <c r="C40" s="194" t="s">
        <v>143</v>
      </c>
      <c r="D40" s="12"/>
      <c r="E40" s="105">
        <v>44084</v>
      </c>
      <c r="F40" s="104">
        <v>44125</v>
      </c>
      <c r="G40" s="22"/>
      <c r="H40" s="23">
        <v>1</v>
      </c>
      <c r="I40" s="67">
        <f>IF(OR(F40=0,E40=0),0,NETWORKDAYS(E40,F40))</f>
        <v>30</v>
      </c>
      <c r="J40" s="6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row>
    <row r="41" spans="1:738" s="11" customFormat="1" ht="18" x14ac:dyDescent="0.2">
      <c r="A41" s="19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6.3</v>
      </c>
      <c r="B41" s="14"/>
      <c r="C41" s="195" t="s">
        <v>144</v>
      </c>
      <c r="D41" s="12"/>
      <c r="E41" s="105">
        <v>44105</v>
      </c>
      <c r="F41" s="104">
        <v>44228</v>
      </c>
      <c r="G41" s="22"/>
      <c r="H41" s="23">
        <v>1</v>
      </c>
      <c r="I41" s="67">
        <f>IF(OR(F41=0,E41=0),0,NETWORKDAYS(E41,F41))</f>
        <v>88</v>
      </c>
      <c r="J41" s="6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row>
    <row r="42" spans="1:738" s="11" customFormat="1" ht="18" x14ac:dyDescent="0.2">
      <c r="A42" s="19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6.4</v>
      </c>
      <c r="B42" s="14"/>
      <c r="C42" s="196" t="s">
        <v>139</v>
      </c>
      <c r="D42" s="12"/>
      <c r="E42" s="105">
        <v>44166</v>
      </c>
      <c r="F42" s="104">
        <v>44242</v>
      </c>
      <c r="G42" s="22"/>
      <c r="H42" s="23">
        <v>1</v>
      </c>
      <c r="I42" s="67">
        <f>IF(OR(F42=0,E42=0),0,NETWORKDAYS(E42,F42))</f>
        <v>55</v>
      </c>
      <c r="J42" s="6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c r="QL42" s="13"/>
      <c r="QM42" s="13"/>
      <c r="QN42" s="13"/>
      <c r="QO42" s="13"/>
      <c r="QP42" s="13"/>
      <c r="QQ42" s="13"/>
      <c r="QR42" s="13"/>
      <c r="QS42" s="13"/>
      <c r="QT42" s="13"/>
      <c r="QU42" s="13"/>
      <c r="QV42" s="13"/>
      <c r="QW42" s="13"/>
      <c r="QX42" s="13"/>
      <c r="QY42" s="13"/>
      <c r="QZ42" s="13"/>
      <c r="RA42" s="13"/>
      <c r="RB42" s="13"/>
      <c r="RC42" s="13"/>
      <c r="RD42" s="13"/>
      <c r="RE42" s="13"/>
      <c r="RF42" s="13"/>
      <c r="RG42" s="13"/>
      <c r="RH42" s="13"/>
      <c r="RI42" s="13"/>
      <c r="RJ42" s="13"/>
      <c r="RK42" s="13"/>
      <c r="RL42" s="13"/>
      <c r="RM42" s="13"/>
      <c r="RN42" s="13"/>
      <c r="RO42" s="13"/>
      <c r="RP42" s="13"/>
      <c r="RQ42" s="13"/>
      <c r="RR42" s="13"/>
      <c r="RS42" s="13"/>
      <c r="RT42" s="13"/>
      <c r="RU42" s="13"/>
      <c r="RV42" s="13"/>
      <c r="RW42" s="13"/>
      <c r="RX42" s="13"/>
      <c r="RY42" s="13"/>
      <c r="RZ42" s="13"/>
      <c r="SA42" s="13"/>
      <c r="SB42" s="13"/>
      <c r="SC42" s="13"/>
      <c r="SD42" s="13"/>
      <c r="SE42" s="13"/>
      <c r="SF42" s="13"/>
      <c r="SG42" s="13"/>
      <c r="SH42" s="13"/>
      <c r="SI42" s="13"/>
      <c r="SJ42" s="13"/>
      <c r="SK42" s="13"/>
      <c r="SL42" s="13"/>
      <c r="SM42" s="13"/>
      <c r="SN42" s="13"/>
      <c r="SO42" s="13"/>
      <c r="SP42" s="13"/>
      <c r="SQ42" s="13"/>
      <c r="SR42" s="13"/>
      <c r="SS42" s="13"/>
      <c r="ST42" s="13"/>
      <c r="SU42" s="13"/>
      <c r="SV42" s="13"/>
      <c r="SW42" s="13"/>
      <c r="SX42" s="13"/>
      <c r="SY42" s="13"/>
      <c r="SZ42" s="13"/>
      <c r="TA42" s="13"/>
      <c r="TB42" s="13"/>
      <c r="TC42" s="13"/>
      <c r="TD42" s="13"/>
      <c r="TE42" s="13"/>
      <c r="TF42" s="13"/>
      <c r="TG42" s="13"/>
      <c r="TH42" s="13"/>
      <c r="TI42" s="13"/>
      <c r="TJ42" s="13"/>
      <c r="TK42" s="13"/>
      <c r="TL42" s="13"/>
      <c r="TM42" s="13"/>
      <c r="TN42" s="13"/>
      <c r="TO42" s="13"/>
      <c r="TP42" s="13"/>
      <c r="TQ42" s="13"/>
      <c r="TR42" s="13"/>
      <c r="TS42" s="13"/>
      <c r="TT42" s="13"/>
      <c r="TU42" s="13"/>
      <c r="TV42" s="13"/>
      <c r="TW42" s="13"/>
      <c r="TX42" s="13"/>
      <c r="TY42" s="13"/>
      <c r="TZ42" s="13"/>
      <c r="UA42" s="13"/>
      <c r="UB42" s="13"/>
      <c r="UC42" s="13"/>
      <c r="UD42" s="13"/>
      <c r="UE42" s="13"/>
      <c r="UF42" s="13"/>
      <c r="UG42" s="13"/>
      <c r="UH42" s="13"/>
      <c r="UI42" s="13"/>
      <c r="UJ42" s="13"/>
      <c r="UK42" s="13"/>
      <c r="UL42" s="13"/>
      <c r="UM42" s="13"/>
      <c r="UN42" s="13"/>
      <c r="UO42" s="13"/>
      <c r="UP42" s="13"/>
      <c r="UQ42" s="13"/>
      <c r="UR42" s="13"/>
      <c r="US42" s="13"/>
      <c r="UT42" s="13"/>
      <c r="UU42" s="13"/>
      <c r="UV42" s="13"/>
      <c r="UW42" s="13"/>
      <c r="UX42" s="13"/>
      <c r="UY42" s="13"/>
      <c r="UZ42" s="13"/>
      <c r="VA42" s="13"/>
      <c r="VB42" s="13"/>
      <c r="VC42" s="13"/>
      <c r="VD42" s="13"/>
      <c r="VE42" s="13"/>
      <c r="VF42" s="13"/>
      <c r="VG42" s="13"/>
      <c r="VH42" s="13"/>
      <c r="VI42" s="13"/>
      <c r="VJ42" s="13"/>
      <c r="VK42" s="13"/>
      <c r="VL42" s="13"/>
      <c r="VM42" s="13"/>
      <c r="VN42" s="13"/>
      <c r="VO42" s="13"/>
      <c r="VP42" s="13"/>
      <c r="VQ42" s="13"/>
      <c r="VR42" s="13"/>
      <c r="VS42" s="13"/>
      <c r="VT42" s="13"/>
      <c r="VU42" s="13"/>
      <c r="VV42" s="13"/>
      <c r="VW42" s="13"/>
      <c r="VX42" s="13"/>
      <c r="VY42" s="13"/>
      <c r="VZ42" s="13"/>
      <c r="WA42" s="13"/>
      <c r="WB42" s="13"/>
      <c r="WC42" s="13"/>
      <c r="WD42" s="13"/>
      <c r="WE42" s="13"/>
      <c r="WF42" s="13"/>
      <c r="WG42" s="13"/>
      <c r="WH42" s="13"/>
      <c r="WI42" s="13"/>
      <c r="WJ42" s="13"/>
      <c r="WK42" s="13"/>
      <c r="WL42" s="13"/>
      <c r="WM42" s="13"/>
      <c r="WN42" s="13"/>
      <c r="WO42" s="13"/>
      <c r="WP42" s="13"/>
      <c r="WQ42" s="13"/>
      <c r="WR42" s="13"/>
      <c r="WS42" s="13"/>
      <c r="WT42" s="13"/>
      <c r="WU42" s="13"/>
      <c r="WV42" s="13"/>
      <c r="WW42" s="13"/>
      <c r="WX42" s="13"/>
      <c r="WY42" s="13"/>
      <c r="WZ42" s="13"/>
      <c r="XA42" s="13"/>
      <c r="XB42" s="13"/>
      <c r="XC42" s="13"/>
      <c r="XD42" s="13"/>
      <c r="XE42" s="13"/>
      <c r="XF42" s="13"/>
      <c r="XG42" s="13"/>
      <c r="XH42" s="13"/>
      <c r="XI42" s="13"/>
      <c r="XJ42" s="13"/>
      <c r="XK42" s="13"/>
      <c r="XL42" s="13"/>
      <c r="XM42" s="13"/>
      <c r="XN42" s="13"/>
      <c r="XO42" s="13"/>
      <c r="XP42" s="13"/>
      <c r="XQ42" s="13"/>
      <c r="XR42" s="13"/>
      <c r="XS42" s="13"/>
      <c r="XT42" s="13"/>
      <c r="XU42" s="13"/>
      <c r="XV42" s="13"/>
      <c r="XW42" s="13"/>
      <c r="XX42" s="13"/>
      <c r="XY42" s="13"/>
      <c r="XZ42" s="13"/>
      <c r="YA42" s="13"/>
      <c r="YB42" s="13"/>
      <c r="YC42" s="13"/>
      <c r="YD42" s="13"/>
      <c r="YE42" s="13"/>
      <c r="YF42" s="13"/>
      <c r="YG42" s="13"/>
      <c r="YH42" s="13"/>
      <c r="YI42" s="13"/>
      <c r="YJ42" s="13"/>
      <c r="YK42" s="13"/>
      <c r="YL42" s="13"/>
      <c r="YM42" s="13"/>
      <c r="YN42" s="13"/>
      <c r="YO42" s="13"/>
      <c r="YP42" s="13"/>
      <c r="YQ42" s="13"/>
      <c r="YR42" s="13"/>
      <c r="YS42" s="13"/>
      <c r="YT42" s="13"/>
      <c r="YU42" s="13"/>
      <c r="YV42" s="13"/>
      <c r="YW42" s="13"/>
      <c r="YX42" s="13"/>
      <c r="YY42" s="13"/>
      <c r="YZ42" s="13"/>
      <c r="ZA42" s="13"/>
      <c r="ZB42" s="13"/>
      <c r="ZC42" s="13"/>
      <c r="ZD42" s="13"/>
      <c r="ZE42" s="13"/>
      <c r="ZF42" s="13"/>
      <c r="ZG42" s="13"/>
      <c r="ZH42" s="13"/>
      <c r="ZI42" s="13"/>
      <c r="ZJ42" s="13"/>
      <c r="ZK42" s="13"/>
      <c r="ZL42" s="13"/>
      <c r="ZM42" s="13"/>
      <c r="ZN42" s="13"/>
      <c r="ZO42" s="13"/>
      <c r="ZP42" s="13"/>
      <c r="ZQ42" s="13"/>
      <c r="ZR42" s="13"/>
      <c r="ZS42" s="13"/>
      <c r="ZT42" s="13"/>
      <c r="ZU42" s="13"/>
      <c r="ZV42" s="13"/>
      <c r="ZW42" s="13"/>
      <c r="ZX42" s="13"/>
      <c r="ZY42" s="13"/>
      <c r="ZZ42" s="13"/>
      <c r="AAA42" s="13"/>
      <c r="AAB42" s="13"/>
      <c r="AAC42" s="13"/>
      <c r="AAD42" s="13"/>
      <c r="AAE42" s="13"/>
      <c r="AAF42" s="13"/>
      <c r="AAG42" s="13"/>
      <c r="AAH42" s="13"/>
      <c r="AAI42" s="13"/>
      <c r="AAJ42" s="13"/>
      <c r="AAK42" s="13"/>
      <c r="AAL42" s="13"/>
      <c r="AAM42" s="13"/>
      <c r="AAN42" s="13"/>
      <c r="AAO42" s="13"/>
      <c r="AAP42" s="13"/>
      <c r="AAQ42" s="13"/>
      <c r="AAR42" s="13"/>
      <c r="AAS42" s="13"/>
      <c r="AAT42" s="13"/>
      <c r="AAU42" s="13"/>
      <c r="AAV42" s="13"/>
      <c r="AAW42" s="13"/>
      <c r="AAX42" s="13"/>
      <c r="AAY42" s="13"/>
      <c r="AAZ42" s="13"/>
      <c r="ABA42" s="13"/>
      <c r="ABB42" s="13"/>
      <c r="ABC42" s="13"/>
      <c r="ABD42" s="13"/>
      <c r="ABE42" s="13"/>
      <c r="ABF42" s="13"/>
      <c r="ABG42" s="13"/>
      <c r="ABH42" s="13"/>
      <c r="ABI42" s="13"/>
      <c r="ABJ42" s="13"/>
    </row>
    <row r="43" spans="1:738" s="11" customFormat="1" ht="18" x14ac:dyDescent="0.2">
      <c r="A43" s="19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6.5</v>
      </c>
      <c r="B43" s="14"/>
      <c r="C43" s="197" t="s">
        <v>145</v>
      </c>
      <c r="D43" s="12"/>
      <c r="E43" s="105">
        <v>44256</v>
      </c>
      <c r="F43" s="104">
        <v>44286</v>
      </c>
      <c r="G43" s="22"/>
      <c r="H43" s="23">
        <v>1</v>
      </c>
      <c r="I43" s="67">
        <f>IF(OR(F43=0,E43=0),0,NETWORKDAYS(E43,F43))</f>
        <v>23</v>
      </c>
      <c r="J43" s="6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13"/>
      <c r="NI43" s="13"/>
      <c r="NJ43" s="13"/>
      <c r="NK43" s="13"/>
      <c r="NL43" s="13"/>
      <c r="NM43" s="13"/>
      <c r="NN43" s="13"/>
      <c r="NO43" s="13"/>
      <c r="NP43" s="13"/>
      <c r="NQ43" s="13"/>
      <c r="NR43" s="13"/>
      <c r="NS43" s="13"/>
      <c r="NT43" s="13"/>
      <c r="NU43" s="13"/>
      <c r="NV43" s="13"/>
      <c r="NW43" s="13"/>
      <c r="NX43" s="13"/>
      <c r="NY43" s="13"/>
      <c r="NZ43" s="13"/>
      <c r="OA43" s="13"/>
      <c r="OB43" s="13"/>
      <c r="OC43" s="13"/>
      <c r="OD43" s="13"/>
      <c r="OE43" s="13"/>
      <c r="OF43" s="13"/>
      <c r="OG43" s="13"/>
      <c r="OH43" s="13"/>
      <c r="OI43" s="13"/>
      <c r="OJ43" s="13"/>
      <c r="OK43" s="13"/>
      <c r="OL43" s="13"/>
      <c r="OM43" s="13"/>
      <c r="ON43" s="13"/>
      <c r="OO43" s="13"/>
      <c r="OP43" s="13"/>
      <c r="OQ43" s="13"/>
      <c r="OR43" s="13"/>
      <c r="OS43" s="13"/>
      <c r="OT43" s="13"/>
      <c r="OU43" s="13"/>
      <c r="OV43" s="13"/>
      <c r="OW43" s="13"/>
      <c r="OX43" s="13"/>
      <c r="OY43" s="13"/>
      <c r="OZ43" s="13"/>
      <c r="PA43" s="13"/>
      <c r="PB43" s="13"/>
      <c r="PC43" s="13"/>
      <c r="PD43" s="13"/>
      <c r="PE43" s="13"/>
      <c r="PF43" s="13"/>
      <c r="PG43" s="13"/>
      <c r="PH43" s="13"/>
      <c r="PI43" s="13"/>
      <c r="PJ43" s="13"/>
      <c r="PK43" s="13"/>
      <c r="PL43" s="13"/>
      <c r="PM43" s="13"/>
      <c r="PN43" s="13"/>
      <c r="PO43" s="13"/>
      <c r="PP43" s="13"/>
      <c r="PQ43" s="13"/>
      <c r="PR43" s="13"/>
      <c r="PS43" s="13"/>
      <c r="PT43" s="13"/>
      <c r="PU43" s="13"/>
      <c r="PV43" s="13"/>
      <c r="PW43" s="13"/>
      <c r="PX43" s="13"/>
      <c r="PY43" s="13"/>
      <c r="PZ43" s="13"/>
      <c r="QA43" s="13"/>
      <c r="QB43" s="13"/>
      <c r="QC43" s="13"/>
      <c r="QD43" s="13"/>
      <c r="QE43" s="13"/>
      <c r="QF43" s="13"/>
      <c r="QG43" s="13"/>
      <c r="QH43" s="13"/>
      <c r="QI43" s="13"/>
      <c r="QJ43" s="13"/>
      <c r="QK43" s="13"/>
      <c r="QL43" s="13"/>
      <c r="QM43" s="13"/>
      <c r="QN43" s="13"/>
      <c r="QO43" s="13"/>
      <c r="QP43" s="13"/>
      <c r="QQ43" s="13"/>
      <c r="QR43" s="13"/>
      <c r="QS43" s="13"/>
      <c r="QT43" s="13"/>
      <c r="QU43" s="13"/>
      <c r="QV43" s="13"/>
      <c r="QW43" s="13"/>
      <c r="QX43" s="13"/>
      <c r="QY43" s="13"/>
      <c r="QZ43" s="13"/>
      <c r="RA43" s="13"/>
      <c r="RB43" s="13"/>
      <c r="RC43" s="13"/>
      <c r="RD43" s="13"/>
      <c r="RE43" s="13"/>
      <c r="RF43" s="13"/>
      <c r="RG43" s="13"/>
      <c r="RH43" s="13"/>
      <c r="RI43" s="13"/>
      <c r="RJ43" s="13"/>
      <c r="RK43" s="13"/>
      <c r="RL43" s="13"/>
      <c r="RM43" s="13"/>
      <c r="RN43" s="13"/>
      <c r="RO43" s="13"/>
      <c r="RP43" s="13"/>
      <c r="RQ43" s="13"/>
      <c r="RR43" s="13"/>
      <c r="RS43" s="13"/>
      <c r="RT43" s="13"/>
      <c r="RU43" s="13"/>
      <c r="RV43" s="13"/>
      <c r="RW43" s="13"/>
      <c r="RX43" s="13"/>
      <c r="RY43" s="13"/>
      <c r="RZ43" s="13"/>
      <c r="SA43" s="13"/>
      <c r="SB43" s="13"/>
      <c r="SC43" s="13"/>
      <c r="SD43" s="13"/>
      <c r="SE43" s="13"/>
      <c r="SF43" s="13"/>
      <c r="SG43" s="13"/>
      <c r="SH43" s="13"/>
      <c r="SI43" s="13"/>
      <c r="SJ43" s="13"/>
      <c r="SK43" s="13"/>
      <c r="SL43" s="13"/>
      <c r="SM43" s="13"/>
      <c r="SN43" s="13"/>
      <c r="SO43" s="13"/>
      <c r="SP43" s="13"/>
      <c r="SQ43" s="13"/>
      <c r="SR43" s="13"/>
      <c r="SS43" s="13"/>
      <c r="ST43" s="13"/>
      <c r="SU43" s="13"/>
      <c r="SV43" s="13"/>
      <c r="SW43" s="13"/>
      <c r="SX43" s="13"/>
      <c r="SY43" s="13"/>
      <c r="SZ43" s="13"/>
      <c r="TA43" s="13"/>
      <c r="TB43" s="13"/>
      <c r="TC43" s="13"/>
      <c r="TD43" s="13"/>
      <c r="TE43" s="13"/>
      <c r="TF43" s="13"/>
      <c r="TG43" s="13"/>
      <c r="TH43" s="13"/>
      <c r="TI43" s="13"/>
      <c r="TJ43" s="13"/>
      <c r="TK43" s="13"/>
      <c r="TL43" s="13"/>
      <c r="TM43" s="13"/>
      <c r="TN43" s="13"/>
      <c r="TO43" s="13"/>
      <c r="TP43" s="13"/>
      <c r="TQ43" s="13"/>
      <c r="TR43" s="13"/>
      <c r="TS43" s="13"/>
      <c r="TT43" s="13"/>
      <c r="TU43" s="13"/>
      <c r="TV43" s="13"/>
      <c r="TW43" s="13"/>
      <c r="TX43" s="13"/>
      <c r="TY43" s="13"/>
      <c r="TZ43" s="13"/>
      <c r="UA43" s="13"/>
      <c r="UB43" s="13"/>
      <c r="UC43" s="13"/>
      <c r="UD43" s="13"/>
      <c r="UE43" s="13"/>
      <c r="UF43" s="13"/>
      <c r="UG43" s="13"/>
      <c r="UH43" s="13"/>
      <c r="UI43" s="13"/>
      <c r="UJ43" s="13"/>
      <c r="UK43" s="13"/>
      <c r="UL43" s="13"/>
      <c r="UM43" s="13"/>
      <c r="UN43" s="13"/>
      <c r="UO43" s="13"/>
      <c r="UP43" s="13"/>
      <c r="UQ43" s="13"/>
      <c r="UR43" s="13"/>
      <c r="US43" s="13"/>
      <c r="UT43" s="13"/>
      <c r="UU43" s="13"/>
      <c r="UV43" s="13"/>
      <c r="UW43" s="13"/>
      <c r="UX43" s="13"/>
      <c r="UY43" s="13"/>
      <c r="UZ43" s="13"/>
      <c r="VA43" s="13"/>
      <c r="VB43" s="13"/>
      <c r="VC43" s="13"/>
      <c r="VD43" s="13"/>
      <c r="VE43" s="13"/>
      <c r="VF43" s="13"/>
      <c r="VG43" s="13"/>
      <c r="VH43" s="13"/>
      <c r="VI43" s="13"/>
      <c r="VJ43" s="13"/>
      <c r="VK43" s="13"/>
      <c r="VL43" s="13"/>
      <c r="VM43" s="13"/>
      <c r="VN43" s="13"/>
      <c r="VO43" s="13"/>
      <c r="VP43" s="13"/>
      <c r="VQ43" s="13"/>
      <c r="VR43" s="13"/>
      <c r="VS43" s="13"/>
      <c r="VT43" s="13"/>
      <c r="VU43" s="13"/>
      <c r="VV43" s="13"/>
      <c r="VW43" s="13"/>
      <c r="VX43" s="13"/>
      <c r="VY43" s="13"/>
      <c r="VZ43" s="13"/>
      <c r="WA43" s="13"/>
      <c r="WB43" s="13"/>
      <c r="WC43" s="13"/>
      <c r="WD43" s="13"/>
      <c r="WE43" s="13"/>
      <c r="WF43" s="13"/>
      <c r="WG43" s="13"/>
      <c r="WH43" s="13"/>
      <c r="WI43" s="13"/>
      <c r="WJ43" s="13"/>
      <c r="WK43" s="13"/>
      <c r="WL43" s="13"/>
      <c r="WM43" s="13"/>
      <c r="WN43" s="13"/>
      <c r="WO43" s="13"/>
      <c r="WP43" s="13"/>
      <c r="WQ43" s="13"/>
      <c r="WR43" s="13"/>
      <c r="WS43" s="13"/>
      <c r="WT43" s="13"/>
      <c r="WU43" s="13"/>
      <c r="WV43" s="13"/>
      <c r="WW43" s="13"/>
      <c r="WX43" s="13"/>
      <c r="WY43" s="13"/>
      <c r="WZ43" s="13"/>
      <c r="XA43" s="13"/>
      <c r="XB43" s="13"/>
      <c r="XC43" s="13"/>
      <c r="XD43" s="13"/>
      <c r="XE43" s="13"/>
      <c r="XF43" s="13"/>
      <c r="XG43" s="13"/>
      <c r="XH43" s="13"/>
      <c r="XI43" s="13"/>
      <c r="XJ43" s="13"/>
      <c r="XK43" s="13"/>
      <c r="XL43" s="13"/>
      <c r="XM43" s="13"/>
      <c r="XN43" s="13"/>
      <c r="XO43" s="13"/>
      <c r="XP43" s="13"/>
      <c r="XQ43" s="13"/>
      <c r="XR43" s="13"/>
      <c r="XS43" s="13"/>
      <c r="XT43" s="13"/>
      <c r="XU43" s="13"/>
      <c r="XV43" s="13"/>
      <c r="XW43" s="13"/>
      <c r="XX43" s="13"/>
      <c r="XY43" s="13"/>
      <c r="XZ43" s="13"/>
      <c r="YA43" s="13"/>
      <c r="YB43" s="13"/>
      <c r="YC43" s="13"/>
      <c r="YD43" s="13"/>
      <c r="YE43" s="13"/>
      <c r="YF43" s="13"/>
      <c r="YG43" s="13"/>
      <c r="YH43" s="13"/>
      <c r="YI43" s="13"/>
      <c r="YJ43" s="13"/>
      <c r="YK43" s="13"/>
      <c r="YL43" s="13"/>
      <c r="YM43" s="13"/>
      <c r="YN43" s="13"/>
      <c r="YO43" s="13"/>
      <c r="YP43" s="13"/>
      <c r="YQ43" s="13"/>
      <c r="YR43" s="13"/>
      <c r="YS43" s="13"/>
      <c r="YT43" s="13"/>
      <c r="YU43" s="13"/>
      <c r="YV43" s="13"/>
      <c r="YW43" s="13"/>
      <c r="YX43" s="13"/>
      <c r="YY43" s="13"/>
      <c r="YZ43" s="13"/>
      <c r="ZA43" s="13"/>
      <c r="ZB43" s="13"/>
      <c r="ZC43" s="13"/>
      <c r="ZD43" s="13"/>
      <c r="ZE43" s="13"/>
      <c r="ZF43" s="13"/>
      <c r="ZG43" s="13"/>
      <c r="ZH43" s="13"/>
      <c r="ZI43" s="13"/>
      <c r="ZJ43" s="13"/>
      <c r="ZK43" s="13"/>
      <c r="ZL43" s="13"/>
      <c r="ZM43" s="13"/>
      <c r="ZN43" s="13"/>
      <c r="ZO43" s="13"/>
      <c r="ZP43" s="13"/>
      <c r="ZQ43" s="13"/>
      <c r="ZR43" s="13"/>
      <c r="ZS43" s="13"/>
      <c r="ZT43" s="13"/>
      <c r="ZU43" s="13"/>
      <c r="ZV43" s="13"/>
      <c r="ZW43" s="13"/>
      <c r="ZX43" s="13"/>
      <c r="ZY43" s="13"/>
      <c r="ZZ43" s="13"/>
      <c r="AAA43" s="13"/>
      <c r="AAB43" s="13"/>
      <c r="AAC43" s="13"/>
      <c r="AAD43" s="13"/>
      <c r="AAE43" s="13"/>
      <c r="AAF43" s="13"/>
      <c r="AAG43" s="13"/>
      <c r="AAH43" s="13"/>
      <c r="AAI43" s="13"/>
      <c r="AAJ43" s="13"/>
      <c r="AAK43" s="13"/>
      <c r="AAL43" s="13"/>
      <c r="AAM43" s="13"/>
      <c r="AAN43" s="13"/>
      <c r="AAO43" s="13"/>
      <c r="AAP43" s="13"/>
      <c r="AAQ43" s="13"/>
      <c r="AAR43" s="13"/>
      <c r="AAS43" s="13"/>
      <c r="AAT43" s="13"/>
      <c r="AAU43" s="13"/>
      <c r="AAV43" s="13"/>
      <c r="AAW43" s="13"/>
      <c r="AAX43" s="13"/>
      <c r="AAY43" s="13"/>
      <c r="AAZ43" s="13"/>
      <c r="ABA43" s="13"/>
      <c r="ABB43" s="13"/>
      <c r="ABC43" s="13"/>
      <c r="ABD43" s="13"/>
      <c r="ABE43" s="13"/>
      <c r="ABF43" s="13"/>
      <c r="ABG43" s="13"/>
      <c r="ABH43" s="13"/>
      <c r="ABI43" s="13"/>
      <c r="ABJ43" s="13"/>
    </row>
    <row r="44" spans="1:738" s="9" customFormat="1" ht="18" x14ac:dyDescent="0.2">
      <c r="A44" s="62" t="str">
        <f>IF(ISERROR(VALUE(SUBSTITUTE(prevWBS,".",""))),"1",IF(ISERROR(FIND("`",SUBSTITUTE(prevWBS,".","`",1))),TEXT(VALUE(prevWBS)+1,"#"),TEXT(VALUE(LEFT(prevWBS,FIND("`",SUBSTITUTE(prevWBS,".","`",1))-1))+1,"#")))</f>
        <v>7</v>
      </c>
      <c r="B44" s="57"/>
      <c r="D44" s="15"/>
      <c r="E44" s="110"/>
      <c r="F44" s="111"/>
      <c r="G44" s="16"/>
      <c r="H44" s="16"/>
      <c r="I44" s="67">
        <f t="shared" ref="I44:I50" si="151">IF(OR(F44=0,E44=0),0,NETWORKDAYS(E44,F44))</f>
        <v>0</v>
      </c>
      <c r="J44" s="64"/>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18"/>
      <c r="VM44" s="18"/>
      <c r="VN44" s="18"/>
      <c r="VO44" s="18"/>
      <c r="VP44" s="18"/>
      <c r="VQ44" s="18"/>
      <c r="VR44" s="18"/>
      <c r="VS44" s="18"/>
      <c r="VT44" s="18"/>
      <c r="VU44" s="18"/>
      <c r="VV44" s="18"/>
      <c r="VW44" s="18"/>
      <c r="VX44" s="18"/>
      <c r="VY44" s="18"/>
      <c r="VZ44" s="18"/>
      <c r="WA44" s="18"/>
      <c r="WB44" s="18"/>
      <c r="WC44" s="18"/>
      <c r="WD44" s="18"/>
      <c r="WE44" s="18"/>
      <c r="WF44" s="18"/>
      <c r="WG44" s="18"/>
      <c r="WH44" s="18"/>
      <c r="WI44" s="18"/>
      <c r="WJ44" s="18"/>
      <c r="WK44" s="18"/>
      <c r="WL44" s="18"/>
      <c r="WM44" s="18"/>
      <c r="WN44" s="18"/>
      <c r="WO44" s="18"/>
      <c r="WP44" s="18"/>
      <c r="WQ44" s="18"/>
      <c r="WR44" s="18"/>
      <c r="WS44" s="18"/>
      <c r="WT44" s="18"/>
      <c r="WU44" s="18"/>
      <c r="WV44" s="18"/>
      <c r="WW44" s="18"/>
      <c r="WX44" s="18"/>
      <c r="WY44" s="18"/>
      <c r="WZ44" s="18"/>
      <c r="XA44" s="18"/>
      <c r="XB44" s="18"/>
      <c r="XC44" s="18"/>
      <c r="XD44" s="18"/>
      <c r="XE44" s="18"/>
      <c r="XF44" s="18"/>
      <c r="XG44" s="18"/>
      <c r="XH44" s="18"/>
      <c r="XI44" s="18"/>
      <c r="XJ44" s="18"/>
      <c r="XK44" s="18"/>
      <c r="XL44" s="18"/>
      <c r="XM44" s="18"/>
      <c r="XN44" s="18"/>
      <c r="XO44" s="18"/>
      <c r="XP44" s="18"/>
      <c r="XQ44" s="18"/>
      <c r="XR44" s="18"/>
      <c r="XS44" s="18"/>
      <c r="XT44" s="18"/>
      <c r="XU44" s="18"/>
      <c r="XV44" s="18"/>
      <c r="XW44" s="18"/>
      <c r="XX44" s="18"/>
      <c r="XY44" s="18"/>
      <c r="XZ44" s="18"/>
      <c r="YA44" s="18"/>
      <c r="YB44" s="18"/>
      <c r="YC44" s="18"/>
      <c r="YD44" s="18"/>
      <c r="YE44" s="18"/>
      <c r="YF44" s="18"/>
      <c r="YG44" s="18"/>
      <c r="YH44" s="18"/>
      <c r="YI44" s="18"/>
      <c r="YJ44" s="18"/>
      <c r="YK44" s="18"/>
      <c r="YL44" s="18"/>
      <c r="YM44" s="18"/>
      <c r="YN44" s="18"/>
      <c r="YO44" s="18"/>
      <c r="YP44" s="18"/>
      <c r="YQ44" s="18"/>
      <c r="YR44" s="18"/>
      <c r="YS44" s="18"/>
      <c r="YT44" s="18"/>
      <c r="YU44" s="18"/>
      <c r="YV44" s="18"/>
      <c r="YW44" s="18"/>
      <c r="YX44" s="18"/>
      <c r="YY44" s="18"/>
      <c r="YZ44" s="18"/>
      <c r="ZA44" s="18"/>
      <c r="ZB44" s="18"/>
      <c r="ZC44" s="18"/>
      <c r="ZD44" s="18"/>
      <c r="ZE44" s="18"/>
      <c r="ZF44" s="18"/>
      <c r="ZG44" s="18"/>
      <c r="ZH44" s="18"/>
      <c r="ZI44" s="18"/>
      <c r="ZJ44" s="18"/>
      <c r="ZK44" s="18"/>
      <c r="ZL44" s="18"/>
      <c r="ZM44" s="18"/>
      <c r="ZN44" s="18"/>
      <c r="ZO44" s="18"/>
      <c r="ZP44" s="18"/>
      <c r="ZQ44" s="18"/>
      <c r="ZR44" s="18"/>
      <c r="ZS44" s="18"/>
      <c r="ZT44" s="18"/>
      <c r="ZU44" s="18"/>
      <c r="ZV44" s="18"/>
      <c r="ZW44" s="18"/>
      <c r="ZX44" s="18"/>
      <c r="ZY44" s="18"/>
      <c r="ZZ44" s="18"/>
      <c r="AAA44" s="18"/>
      <c r="AAB44" s="18"/>
      <c r="AAC44" s="18"/>
      <c r="AAD44" s="18"/>
      <c r="AAE44" s="18"/>
      <c r="AAF44" s="18"/>
      <c r="AAG44" s="18"/>
      <c r="AAH44" s="18"/>
      <c r="AAI44" s="18"/>
      <c r="AAJ44" s="18"/>
      <c r="AAK44" s="18"/>
      <c r="AAL44" s="18"/>
      <c r="AAM44" s="18"/>
      <c r="AAN44" s="18"/>
      <c r="AAO44" s="18"/>
      <c r="AAP44" s="18"/>
      <c r="AAQ44" s="18"/>
      <c r="AAR44" s="18"/>
      <c r="AAS44" s="18"/>
      <c r="AAT44" s="18"/>
      <c r="AAU44" s="18"/>
      <c r="AAV44" s="18"/>
      <c r="AAW44" s="18"/>
      <c r="AAX44" s="18"/>
      <c r="AAY44" s="18"/>
      <c r="AAZ44" s="18"/>
      <c r="ABA44" s="18"/>
      <c r="ABB44" s="18"/>
      <c r="ABC44" s="18"/>
      <c r="ABD44" s="18"/>
      <c r="ABE44" s="18"/>
      <c r="ABF44" s="18"/>
      <c r="ABG44" s="18"/>
      <c r="ABH44" s="18"/>
      <c r="ABI44" s="18"/>
      <c r="ABJ44" s="18"/>
    </row>
    <row r="45" spans="1:738" s="11" customFormat="1" ht="18" x14ac:dyDescent="0.2">
      <c r="A45"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7.1</v>
      </c>
      <c r="B45" s="14" t="s">
        <v>49</v>
      </c>
      <c r="D45" s="12"/>
      <c r="E45" s="105">
        <v>44287</v>
      </c>
      <c r="F45" s="112">
        <v>44317</v>
      </c>
      <c r="G45" s="22"/>
      <c r="H45" s="23">
        <v>1</v>
      </c>
      <c r="I45" s="67">
        <f t="shared" si="151"/>
        <v>22</v>
      </c>
      <c r="J45" s="6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c r="QL45" s="13"/>
      <c r="QM45" s="13"/>
      <c r="QN45" s="13"/>
      <c r="QO45" s="13"/>
      <c r="QP45" s="13"/>
      <c r="QQ45" s="13"/>
      <c r="QR45" s="13"/>
      <c r="QS45" s="13"/>
      <c r="QT45" s="13"/>
      <c r="QU45" s="13"/>
      <c r="QV45" s="13"/>
      <c r="QW45" s="13"/>
      <c r="QX45" s="13"/>
      <c r="QY45" s="13"/>
      <c r="QZ45" s="13"/>
      <c r="RA45" s="13"/>
      <c r="RB45" s="13"/>
      <c r="RC45" s="13"/>
      <c r="RD45" s="13"/>
      <c r="RE45" s="13"/>
      <c r="RF45" s="13"/>
      <c r="RG45" s="13"/>
      <c r="RH45" s="13"/>
      <c r="RI45" s="13"/>
      <c r="RJ45" s="13"/>
      <c r="RK45" s="13"/>
      <c r="RL45" s="13"/>
      <c r="RM45" s="13"/>
      <c r="RN45" s="13"/>
      <c r="RO45" s="13"/>
      <c r="RP45" s="13"/>
      <c r="RQ45" s="13"/>
      <c r="RR45" s="13"/>
      <c r="RS45" s="13"/>
      <c r="RT45" s="13"/>
      <c r="RU45" s="13"/>
      <c r="RV45" s="13"/>
      <c r="RW45" s="13"/>
      <c r="RX45" s="13"/>
      <c r="RY45" s="13"/>
      <c r="RZ45" s="13"/>
      <c r="SA45" s="13"/>
      <c r="SB45" s="13"/>
      <c r="SC45" s="13"/>
      <c r="SD45" s="13"/>
      <c r="SE45" s="13"/>
      <c r="SF45" s="13"/>
      <c r="SG45" s="13"/>
      <c r="SH45" s="13"/>
      <c r="SI45" s="13"/>
      <c r="SJ45" s="13"/>
      <c r="SK45" s="13"/>
      <c r="SL45" s="13"/>
      <c r="SM45" s="13"/>
      <c r="SN45" s="13"/>
      <c r="SO45" s="13"/>
      <c r="SP45" s="13"/>
      <c r="SQ45" s="13"/>
      <c r="SR45" s="13"/>
      <c r="SS45" s="13"/>
      <c r="ST45" s="13"/>
      <c r="SU45" s="13"/>
      <c r="SV45" s="13"/>
      <c r="SW45" s="13"/>
      <c r="SX45" s="13"/>
      <c r="SY45" s="13"/>
      <c r="SZ45" s="13"/>
      <c r="TA45" s="13"/>
      <c r="TB45" s="13"/>
      <c r="TC45" s="13"/>
      <c r="TD45" s="13"/>
      <c r="TE45" s="13"/>
      <c r="TF45" s="13"/>
      <c r="TG45" s="13"/>
      <c r="TH45" s="13"/>
      <c r="TI45" s="13"/>
      <c r="TJ45" s="13"/>
      <c r="TK45" s="13"/>
      <c r="TL45" s="13"/>
      <c r="TM45" s="13"/>
      <c r="TN45" s="13"/>
      <c r="TO45" s="13"/>
      <c r="TP45" s="13"/>
      <c r="TQ45" s="13"/>
      <c r="TR45" s="13"/>
      <c r="TS45" s="13"/>
      <c r="TT45" s="13"/>
      <c r="TU45" s="13"/>
      <c r="TV45" s="13"/>
      <c r="TW45" s="13"/>
      <c r="TX45" s="13"/>
      <c r="TY45" s="13"/>
      <c r="TZ45" s="13"/>
      <c r="UA45" s="13"/>
      <c r="UB45" s="13"/>
      <c r="UC45" s="13"/>
      <c r="UD45" s="13"/>
      <c r="UE45" s="13"/>
      <c r="UF45" s="13"/>
      <c r="UG45" s="13"/>
      <c r="UH45" s="13"/>
      <c r="UI45" s="13"/>
      <c r="UJ45" s="13"/>
      <c r="UK45" s="13"/>
      <c r="UL45" s="13"/>
      <c r="UM45" s="13"/>
      <c r="UN45" s="13"/>
      <c r="UO45" s="13"/>
      <c r="UP45" s="13"/>
      <c r="UQ45" s="13"/>
      <c r="UR45" s="13"/>
      <c r="US45" s="13"/>
      <c r="UT45" s="13"/>
      <c r="UU45" s="13"/>
      <c r="UV45" s="13"/>
      <c r="UW45" s="13"/>
      <c r="UX45" s="13"/>
      <c r="UY45" s="13"/>
      <c r="UZ45" s="13"/>
      <c r="VA45" s="13"/>
      <c r="VB45" s="13"/>
      <c r="VC45" s="13"/>
      <c r="VD45" s="13"/>
      <c r="VE45" s="13"/>
      <c r="VF45" s="13"/>
      <c r="VG45" s="13"/>
      <c r="VH45" s="13"/>
      <c r="VI45" s="13"/>
      <c r="VJ45" s="13"/>
      <c r="VK45" s="13"/>
      <c r="VL45" s="13"/>
      <c r="VM45" s="13"/>
      <c r="VN45" s="13"/>
      <c r="VO45" s="13"/>
      <c r="VP45" s="13"/>
      <c r="VQ45" s="13"/>
      <c r="VR45" s="13"/>
      <c r="VS45" s="13"/>
      <c r="VT45" s="13"/>
      <c r="VU45" s="13"/>
      <c r="VV45" s="13"/>
      <c r="VW45" s="13"/>
      <c r="VX45" s="13"/>
      <c r="VY45" s="13"/>
      <c r="VZ45" s="13"/>
      <c r="WA45" s="13"/>
      <c r="WB45" s="13"/>
      <c r="WC45" s="13"/>
      <c r="WD45" s="13"/>
      <c r="WE45" s="13"/>
      <c r="WF45" s="13"/>
      <c r="WG45" s="13"/>
      <c r="WH45" s="13"/>
      <c r="WI45" s="13"/>
      <c r="WJ45" s="13"/>
      <c r="WK45" s="13"/>
      <c r="WL45" s="13"/>
      <c r="WM45" s="13"/>
      <c r="WN45" s="13"/>
      <c r="WO45" s="13"/>
      <c r="WP45" s="13"/>
      <c r="WQ45" s="13"/>
      <c r="WR45" s="13"/>
      <c r="WS45" s="13"/>
      <c r="WT45" s="13"/>
      <c r="WU45" s="13"/>
      <c r="WV45" s="13"/>
      <c r="WW45" s="13"/>
      <c r="WX45" s="13"/>
      <c r="WY45" s="13"/>
      <c r="WZ45" s="13"/>
      <c r="XA45" s="13"/>
      <c r="XB45" s="13"/>
      <c r="XC45" s="13"/>
      <c r="XD45" s="13"/>
      <c r="XE45" s="13"/>
      <c r="XF45" s="13"/>
      <c r="XG45" s="13"/>
      <c r="XH45" s="13"/>
      <c r="XI45" s="13"/>
      <c r="XJ45" s="13"/>
      <c r="XK45" s="13"/>
      <c r="XL45" s="13"/>
      <c r="XM45" s="13"/>
      <c r="XN45" s="13"/>
      <c r="XO45" s="13"/>
      <c r="XP45" s="13"/>
      <c r="XQ45" s="13"/>
      <c r="XR45" s="13"/>
      <c r="XS45" s="13"/>
      <c r="XT45" s="13"/>
      <c r="XU45" s="13"/>
      <c r="XV45" s="13"/>
      <c r="XW45" s="13"/>
      <c r="XX45" s="13"/>
      <c r="XY45" s="13"/>
      <c r="XZ45" s="13"/>
      <c r="YA45" s="13"/>
      <c r="YB45" s="13"/>
      <c r="YC45" s="13"/>
      <c r="YD45" s="13"/>
      <c r="YE45" s="13"/>
      <c r="YF45" s="13"/>
      <c r="YG45" s="13"/>
      <c r="YH45" s="13"/>
      <c r="YI45" s="13"/>
      <c r="YJ45" s="13"/>
      <c r="YK45" s="13"/>
      <c r="YL45" s="13"/>
      <c r="YM45" s="13"/>
      <c r="YN45" s="13"/>
      <c r="YO45" s="13"/>
      <c r="YP45" s="13"/>
      <c r="YQ45" s="13"/>
      <c r="YR45" s="13"/>
      <c r="YS45" s="13"/>
      <c r="YT45" s="13"/>
      <c r="YU45" s="13"/>
      <c r="YV45" s="13"/>
      <c r="YW45" s="13"/>
      <c r="YX45" s="13"/>
      <c r="YY45" s="13"/>
      <c r="YZ45" s="13"/>
      <c r="ZA45" s="13"/>
      <c r="ZB45" s="13"/>
      <c r="ZC45" s="13"/>
      <c r="ZD45" s="13"/>
      <c r="ZE45" s="13"/>
      <c r="ZF45" s="13"/>
      <c r="ZG45" s="13"/>
      <c r="ZH45" s="13"/>
      <c r="ZI45" s="13"/>
      <c r="ZJ45" s="13"/>
      <c r="ZK45" s="13"/>
      <c r="ZL45" s="13"/>
      <c r="ZM45" s="13"/>
      <c r="ZN45" s="13"/>
      <c r="ZO45" s="13"/>
      <c r="ZP45" s="13"/>
      <c r="ZQ45" s="13"/>
      <c r="ZR45" s="13"/>
      <c r="ZS45" s="13"/>
      <c r="ZT45" s="13"/>
      <c r="ZU45" s="13"/>
      <c r="ZV45" s="13"/>
      <c r="ZW45" s="13"/>
      <c r="ZX45" s="13"/>
      <c r="ZY45" s="13"/>
      <c r="ZZ45" s="13"/>
      <c r="AAA45" s="13"/>
      <c r="AAB45" s="13"/>
      <c r="AAC45" s="13"/>
      <c r="AAD45" s="13"/>
      <c r="AAE45" s="13"/>
      <c r="AAF45" s="13"/>
      <c r="AAG45" s="13"/>
      <c r="AAH45" s="13"/>
      <c r="AAI45" s="13"/>
      <c r="AAJ45" s="13"/>
      <c r="AAK45" s="13"/>
      <c r="AAL45" s="13"/>
      <c r="AAM45" s="13"/>
      <c r="AAN45" s="13"/>
      <c r="AAO45" s="13"/>
      <c r="AAP45" s="13"/>
      <c r="AAQ45" s="13"/>
      <c r="AAR45" s="13"/>
      <c r="AAS45" s="13"/>
      <c r="AAT45" s="13"/>
      <c r="AAU45" s="13"/>
      <c r="AAV45" s="13"/>
      <c r="AAW45" s="13"/>
      <c r="AAX45" s="13"/>
      <c r="AAY45" s="13"/>
      <c r="AAZ45" s="13"/>
      <c r="ABA45" s="13"/>
      <c r="ABB45" s="13"/>
      <c r="ABC45" s="13"/>
      <c r="ABD45" s="13"/>
      <c r="ABE45" s="13"/>
      <c r="ABF45" s="13"/>
      <c r="ABG45" s="13"/>
      <c r="ABH45" s="13"/>
      <c r="ABI45" s="13"/>
      <c r="ABJ45" s="13"/>
    </row>
    <row r="46" spans="1:738" s="11" customFormat="1" ht="18" x14ac:dyDescent="0.2">
      <c r="A46" s="6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7.2</v>
      </c>
      <c r="B46" s="14" t="s">
        <v>50</v>
      </c>
      <c r="D46" s="12"/>
      <c r="E46" s="105">
        <v>44287</v>
      </c>
      <c r="F46" s="112">
        <v>44317</v>
      </c>
      <c r="G46" s="22"/>
      <c r="H46" s="23">
        <v>1</v>
      </c>
      <c r="I46" s="67">
        <f t="shared" si="151"/>
        <v>22</v>
      </c>
      <c r="J46" s="6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13"/>
      <c r="NI46" s="13"/>
      <c r="NJ46" s="13"/>
      <c r="NK46" s="13"/>
      <c r="NL46" s="13"/>
      <c r="NM46" s="13"/>
      <c r="NN46" s="13"/>
      <c r="NO46" s="13"/>
      <c r="NP46" s="13"/>
      <c r="NQ46" s="13"/>
      <c r="NR46" s="13"/>
      <c r="NS46" s="13"/>
      <c r="NT46" s="13"/>
      <c r="NU46" s="13"/>
      <c r="NV46" s="13"/>
      <c r="NW46" s="13"/>
      <c r="NX46" s="13"/>
      <c r="NY46" s="13"/>
      <c r="NZ46" s="13"/>
      <c r="OA46" s="13"/>
      <c r="OB46" s="13"/>
      <c r="OC46" s="13"/>
      <c r="OD46" s="13"/>
      <c r="OE46" s="13"/>
      <c r="OF46" s="13"/>
      <c r="OG46" s="13"/>
      <c r="OH46" s="13"/>
      <c r="OI46" s="13"/>
      <c r="OJ46" s="13"/>
      <c r="OK46" s="13"/>
      <c r="OL46" s="13"/>
      <c r="OM46" s="13"/>
      <c r="ON46" s="13"/>
      <c r="OO46" s="13"/>
      <c r="OP46" s="13"/>
      <c r="OQ46" s="13"/>
      <c r="OR46" s="13"/>
      <c r="OS46" s="13"/>
      <c r="OT46" s="13"/>
      <c r="OU46" s="13"/>
      <c r="OV46" s="13"/>
      <c r="OW46" s="13"/>
      <c r="OX46" s="13"/>
      <c r="OY46" s="13"/>
      <c r="OZ46" s="13"/>
      <c r="PA46" s="13"/>
      <c r="PB46" s="13"/>
      <c r="PC46" s="13"/>
      <c r="PD46" s="13"/>
      <c r="PE46" s="13"/>
      <c r="PF46" s="13"/>
      <c r="PG46" s="13"/>
      <c r="PH46" s="13"/>
      <c r="PI46" s="13"/>
      <c r="PJ46" s="13"/>
      <c r="PK46" s="13"/>
      <c r="PL46" s="13"/>
      <c r="PM46" s="13"/>
      <c r="PN46" s="13"/>
      <c r="PO46" s="13"/>
      <c r="PP46" s="13"/>
      <c r="PQ46" s="13"/>
      <c r="PR46" s="13"/>
      <c r="PS46" s="13"/>
      <c r="PT46" s="13"/>
      <c r="PU46" s="13"/>
      <c r="PV46" s="13"/>
      <c r="PW46" s="13"/>
      <c r="PX46" s="13"/>
      <c r="PY46" s="13"/>
      <c r="PZ46" s="13"/>
      <c r="QA46" s="13"/>
      <c r="QB46" s="13"/>
      <c r="QC46" s="13"/>
      <c r="QD46" s="13"/>
      <c r="QE46" s="13"/>
      <c r="QF46" s="13"/>
      <c r="QG46" s="13"/>
      <c r="QH46" s="13"/>
      <c r="QI46" s="13"/>
      <c r="QJ46" s="13"/>
      <c r="QK46" s="13"/>
      <c r="QL46" s="13"/>
      <c r="QM46" s="13"/>
      <c r="QN46" s="13"/>
      <c r="QO46" s="13"/>
      <c r="QP46" s="13"/>
      <c r="QQ46" s="13"/>
      <c r="QR46" s="13"/>
      <c r="QS46" s="13"/>
      <c r="QT46" s="13"/>
      <c r="QU46" s="13"/>
      <c r="QV46" s="13"/>
      <c r="QW46" s="13"/>
      <c r="QX46" s="13"/>
      <c r="QY46" s="13"/>
      <c r="QZ46" s="13"/>
      <c r="RA46" s="13"/>
      <c r="RB46" s="13"/>
      <c r="RC46" s="13"/>
      <c r="RD46" s="13"/>
      <c r="RE46" s="13"/>
      <c r="RF46" s="13"/>
      <c r="RG46" s="13"/>
      <c r="RH46" s="13"/>
      <c r="RI46" s="13"/>
      <c r="RJ46" s="13"/>
      <c r="RK46" s="13"/>
      <c r="RL46" s="13"/>
      <c r="RM46" s="13"/>
      <c r="RN46" s="13"/>
      <c r="RO46" s="13"/>
      <c r="RP46" s="13"/>
      <c r="RQ46" s="13"/>
      <c r="RR46" s="13"/>
      <c r="RS46" s="13"/>
      <c r="RT46" s="13"/>
      <c r="RU46" s="13"/>
      <c r="RV46" s="13"/>
      <c r="RW46" s="13"/>
      <c r="RX46" s="13"/>
      <c r="RY46" s="13"/>
      <c r="RZ46" s="13"/>
      <c r="SA46" s="13"/>
      <c r="SB46" s="13"/>
      <c r="SC46" s="13"/>
      <c r="SD46" s="13"/>
      <c r="SE46" s="13"/>
      <c r="SF46" s="13"/>
      <c r="SG46" s="13"/>
      <c r="SH46" s="13"/>
      <c r="SI46" s="13"/>
      <c r="SJ46" s="13"/>
      <c r="SK46" s="13"/>
      <c r="SL46" s="13"/>
      <c r="SM46" s="13"/>
      <c r="SN46" s="13"/>
      <c r="SO46" s="13"/>
      <c r="SP46" s="13"/>
      <c r="SQ46" s="13"/>
      <c r="SR46" s="13"/>
      <c r="SS46" s="13"/>
      <c r="ST46" s="13"/>
      <c r="SU46" s="13"/>
      <c r="SV46" s="13"/>
      <c r="SW46" s="13"/>
      <c r="SX46" s="13"/>
      <c r="SY46" s="13"/>
      <c r="SZ46" s="13"/>
      <c r="TA46" s="13"/>
      <c r="TB46" s="13"/>
      <c r="TC46" s="13"/>
      <c r="TD46" s="13"/>
      <c r="TE46" s="13"/>
      <c r="TF46" s="13"/>
      <c r="TG46" s="13"/>
      <c r="TH46" s="13"/>
      <c r="TI46" s="13"/>
      <c r="TJ46" s="13"/>
      <c r="TK46" s="13"/>
      <c r="TL46" s="13"/>
      <c r="TM46" s="13"/>
      <c r="TN46" s="13"/>
      <c r="TO46" s="13"/>
      <c r="TP46" s="13"/>
      <c r="TQ46" s="13"/>
      <c r="TR46" s="13"/>
      <c r="TS46" s="13"/>
      <c r="TT46" s="13"/>
      <c r="TU46" s="13"/>
      <c r="TV46" s="13"/>
      <c r="TW46" s="13"/>
      <c r="TX46" s="13"/>
      <c r="TY46" s="13"/>
      <c r="TZ46" s="13"/>
      <c r="UA46" s="13"/>
      <c r="UB46" s="13"/>
      <c r="UC46" s="13"/>
      <c r="UD46" s="13"/>
      <c r="UE46" s="13"/>
      <c r="UF46" s="13"/>
      <c r="UG46" s="13"/>
      <c r="UH46" s="13"/>
      <c r="UI46" s="13"/>
      <c r="UJ46" s="13"/>
      <c r="UK46" s="13"/>
      <c r="UL46" s="13"/>
      <c r="UM46" s="13"/>
      <c r="UN46" s="13"/>
      <c r="UO46" s="13"/>
      <c r="UP46" s="13"/>
      <c r="UQ46" s="13"/>
      <c r="UR46" s="13"/>
      <c r="US46" s="13"/>
      <c r="UT46" s="13"/>
      <c r="UU46" s="13"/>
      <c r="UV46" s="13"/>
      <c r="UW46" s="13"/>
      <c r="UX46" s="13"/>
      <c r="UY46" s="13"/>
      <c r="UZ46" s="13"/>
      <c r="VA46" s="13"/>
      <c r="VB46" s="13"/>
      <c r="VC46" s="13"/>
      <c r="VD46" s="13"/>
      <c r="VE46" s="13"/>
      <c r="VF46" s="13"/>
      <c r="VG46" s="13"/>
      <c r="VH46" s="13"/>
      <c r="VI46" s="13"/>
      <c r="VJ46" s="13"/>
      <c r="VK46" s="13"/>
      <c r="VL46" s="13"/>
      <c r="VM46" s="13"/>
      <c r="VN46" s="13"/>
      <c r="VO46" s="13"/>
      <c r="VP46" s="13"/>
      <c r="VQ46" s="13"/>
      <c r="VR46" s="13"/>
      <c r="VS46" s="13"/>
      <c r="VT46" s="13"/>
      <c r="VU46" s="13"/>
      <c r="VV46" s="13"/>
      <c r="VW46" s="13"/>
      <c r="VX46" s="13"/>
      <c r="VY46" s="13"/>
      <c r="VZ46" s="13"/>
      <c r="WA46" s="13"/>
      <c r="WB46" s="13"/>
      <c r="WC46" s="13"/>
      <c r="WD46" s="13"/>
      <c r="WE46" s="13"/>
      <c r="WF46" s="13"/>
      <c r="WG46" s="13"/>
      <c r="WH46" s="13"/>
      <c r="WI46" s="13"/>
      <c r="WJ46" s="13"/>
      <c r="WK46" s="13"/>
      <c r="WL46" s="13"/>
      <c r="WM46" s="13"/>
      <c r="WN46" s="13"/>
      <c r="WO46" s="13"/>
      <c r="WP46" s="13"/>
      <c r="WQ46" s="13"/>
      <c r="WR46" s="13"/>
      <c r="WS46" s="13"/>
      <c r="WT46" s="13"/>
      <c r="WU46" s="13"/>
      <c r="WV46" s="13"/>
      <c r="WW46" s="13"/>
      <c r="WX46" s="13"/>
      <c r="WY46" s="13"/>
      <c r="WZ46" s="13"/>
      <c r="XA46" s="13"/>
      <c r="XB46" s="13"/>
      <c r="XC46" s="13"/>
      <c r="XD46" s="13"/>
      <c r="XE46" s="13"/>
      <c r="XF46" s="13"/>
      <c r="XG46" s="13"/>
      <c r="XH46" s="13"/>
      <c r="XI46" s="13"/>
      <c r="XJ46" s="13"/>
      <c r="XK46" s="13"/>
      <c r="XL46" s="13"/>
      <c r="XM46" s="13"/>
      <c r="XN46" s="13"/>
      <c r="XO46" s="13"/>
      <c r="XP46" s="13"/>
      <c r="XQ46" s="13"/>
      <c r="XR46" s="13"/>
      <c r="XS46" s="13"/>
      <c r="XT46" s="13"/>
      <c r="XU46" s="13"/>
      <c r="XV46" s="13"/>
      <c r="XW46" s="13"/>
      <c r="XX46" s="13"/>
      <c r="XY46" s="13"/>
      <c r="XZ46" s="13"/>
      <c r="YA46" s="13"/>
      <c r="YB46" s="13"/>
      <c r="YC46" s="13"/>
      <c r="YD46" s="13"/>
      <c r="YE46" s="13"/>
      <c r="YF46" s="13"/>
      <c r="YG46" s="13"/>
      <c r="YH46" s="13"/>
      <c r="YI46" s="13"/>
      <c r="YJ46" s="13"/>
      <c r="YK46" s="13"/>
      <c r="YL46" s="13"/>
      <c r="YM46" s="13"/>
      <c r="YN46" s="13"/>
      <c r="YO46" s="13"/>
      <c r="YP46" s="13"/>
      <c r="YQ46" s="13"/>
      <c r="YR46" s="13"/>
      <c r="YS46" s="13"/>
      <c r="YT46" s="13"/>
      <c r="YU46" s="13"/>
      <c r="YV46" s="13"/>
      <c r="YW46" s="13"/>
      <c r="YX46" s="13"/>
      <c r="YY46" s="13"/>
      <c r="YZ46" s="13"/>
      <c r="ZA46" s="13"/>
      <c r="ZB46" s="13"/>
      <c r="ZC46" s="13"/>
      <c r="ZD46" s="13"/>
      <c r="ZE46" s="13"/>
      <c r="ZF46" s="13"/>
      <c r="ZG46" s="13"/>
      <c r="ZH46" s="13"/>
      <c r="ZI46" s="13"/>
      <c r="ZJ46" s="13"/>
      <c r="ZK46" s="13"/>
      <c r="ZL46" s="13"/>
      <c r="ZM46" s="13"/>
      <c r="ZN46" s="13"/>
      <c r="ZO46" s="13"/>
      <c r="ZP46" s="13"/>
      <c r="ZQ46" s="13"/>
      <c r="ZR46" s="13"/>
      <c r="ZS46" s="13"/>
      <c r="ZT46" s="13"/>
      <c r="ZU46" s="13"/>
      <c r="ZV46" s="13"/>
      <c r="ZW46" s="13"/>
      <c r="ZX46" s="13"/>
      <c r="ZY46" s="13"/>
      <c r="ZZ46" s="13"/>
      <c r="AAA46" s="13"/>
      <c r="AAB46" s="13"/>
      <c r="AAC46" s="13"/>
      <c r="AAD46" s="13"/>
      <c r="AAE46" s="13"/>
      <c r="AAF46" s="13"/>
      <c r="AAG46" s="13"/>
      <c r="AAH46" s="13"/>
      <c r="AAI46" s="13"/>
      <c r="AAJ46" s="13"/>
      <c r="AAK46" s="13"/>
      <c r="AAL46" s="13"/>
      <c r="AAM46" s="13"/>
      <c r="AAN46" s="13"/>
      <c r="AAO46" s="13"/>
      <c r="AAP46" s="13"/>
      <c r="AAQ46" s="13"/>
      <c r="AAR46" s="13"/>
      <c r="AAS46" s="13"/>
      <c r="AAT46" s="13"/>
      <c r="AAU46" s="13"/>
      <c r="AAV46" s="13"/>
      <c r="AAW46" s="13"/>
      <c r="AAX46" s="13"/>
      <c r="AAY46" s="13"/>
      <c r="AAZ46" s="13"/>
      <c r="ABA46" s="13"/>
      <c r="ABB46" s="13"/>
      <c r="ABC46" s="13"/>
      <c r="ABD46" s="13"/>
      <c r="ABE46" s="13"/>
      <c r="ABF46" s="13"/>
      <c r="ABG46" s="13"/>
      <c r="ABH46" s="13"/>
      <c r="ABI46" s="13"/>
      <c r="ABJ46" s="13"/>
    </row>
    <row r="47" spans="1:738" s="11" customFormat="1" ht="18" x14ac:dyDescent="0.2">
      <c r="A47" s="24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7.3</v>
      </c>
      <c r="B47" s="249" t="s">
        <v>51</v>
      </c>
      <c r="C47" s="11" t="s">
        <v>52</v>
      </c>
      <c r="D47" s="12"/>
      <c r="E47" s="105">
        <v>44287</v>
      </c>
      <c r="F47" s="112">
        <v>44317</v>
      </c>
      <c r="G47" s="22"/>
      <c r="H47" s="23">
        <v>1</v>
      </c>
      <c r="I47" s="67">
        <f t="shared" si="151"/>
        <v>22</v>
      </c>
      <c r="J47" s="6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c r="NQ47" s="13"/>
      <c r="NR47" s="13"/>
      <c r="NS47" s="13"/>
      <c r="NT47" s="13"/>
      <c r="NU47" s="13"/>
      <c r="NV47" s="13"/>
      <c r="NW47" s="13"/>
      <c r="NX47" s="13"/>
      <c r="NY47" s="13"/>
      <c r="NZ47" s="13"/>
      <c r="OA47" s="13"/>
      <c r="OB47" s="13"/>
      <c r="OC47" s="13"/>
      <c r="OD47" s="13"/>
      <c r="OE47" s="13"/>
      <c r="OF47" s="13"/>
      <c r="OG47" s="13"/>
      <c r="OH47" s="13"/>
      <c r="OI47" s="13"/>
      <c r="OJ47" s="13"/>
      <c r="OK47" s="13"/>
      <c r="OL47" s="13"/>
      <c r="OM47" s="13"/>
      <c r="ON47" s="13"/>
      <c r="OO47" s="13"/>
      <c r="OP47" s="13"/>
      <c r="OQ47" s="13"/>
      <c r="OR47" s="13"/>
      <c r="OS47" s="13"/>
      <c r="OT47" s="13"/>
      <c r="OU47" s="13"/>
      <c r="OV47" s="13"/>
      <c r="OW47" s="13"/>
      <c r="OX47" s="13"/>
      <c r="OY47" s="13"/>
      <c r="OZ47" s="13"/>
      <c r="PA47" s="13"/>
      <c r="PB47" s="13"/>
      <c r="PC47" s="13"/>
      <c r="PD47" s="13"/>
      <c r="PE47" s="13"/>
      <c r="PF47" s="13"/>
      <c r="PG47" s="13"/>
      <c r="PH47" s="13"/>
      <c r="PI47" s="13"/>
      <c r="PJ47" s="13"/>
      <c r="PK47" s="13"/>
      <c r="PL47" s="13"/>
      <c r="PM47" s="13"/>
      <c r="PN47" s="13"/>
      <c r="PO47" s="13"/>
      <c r="PP47" s="13"/>
      <c r="PQ47" s="13"/>
      <c r="PR47" s="13"/>
      <c r="PS47" s="13"/>
      <c r="PT47" s="13"/>
      <c r="PU47" s="13"/>
      <c r="PV47" s="13"/>
      <c r="PW47" s="13"/>
      <c r="PX47" s="13"/>
      <c r="PY47" s="13"/>
      <c r="PZ47" s="13"/>
      <c r="QA47" s="13"/>
      <c r="QB47" s="13"/>
      <c r="QC47" s="13"/>
      <c r="QD47" s="13"/>
      <c r="QE47" s="13"/>
      <c r="QF47" s="13"/>
      <c r="QG47" s="13"/>
      <c r="QH47" s="13"/>
      <c r="QI47" s="13"/>
      <c r="QJ47" s="13"/>
      <c r="QK47" s="13"/>
      <c r="QL47" s="13"/>
      <c r="QM47" s="13"/>
      <c r="QN47" s="13"/>
      <c r="QO47" s="13"/>
      <c r="QP47" s="13"/>
      <c r="QQ47" s="13"/>
      <c r="QR47" s="13"/>
      <c r="QS47" s="13"/>
      <c r="QT47" s="13"/>
      <c r="QU47" s="13"/>
      <c r="QV47" s="13"/>
      <c r="QW47" s="13"/>
      <c r="QX47" s="13"/>
      <c r="QY47" s="13"/>
      <c r="QZ47" s="13"/>
      <c r="RA47" s="13"/>
      <c r="RB47" s="13"/>
      <c r="RC47" s="13"/>
      <c r="RD47" s="13"/>
      <c r="RE47" s="13"/>
      <c r="RF47" s="13"/>
      <c r="RG47" s="13"/>
      <c r="RH47" s="13"/>
      <c r="RI47" s="13"/>
      <c r="RJ47" s="13"/>
      <c r="RK47" s="13"/>
      <c r="RL47" s="13"/>
      <c r="RM47" s="13"/>
      <c r="RN47" s="13"/>
      <c r="RO47" s="13"/>
      <c r="RP47" s="13"/>
      <c r="RQ47" s="13"/>
      <c r="RR47" s="13"/>
      <c r="RS47" s="13"/>
      <c r="RT47" s="13"/>
      <c r="RU47" s="13"/>
      <c r="RV47" s="13"/>
      <c r="RW47" s="13"/>
      <c r="RX47" s="13"/>
      <c r="RY47" s="13"/>
      <c r="RZ47" s="13"/>
      <c r="SA47" s="13"/>
      <c r="SB47" s="13"/>
      <c r="SC47" s="13"/>
      <c r="SD47" s="13"/>
      <c r="SE47" s="13"/>
      <c r="SF47" s="13"/>
      <c r="SG47" s="13"/>
      <c r="SH47" s="13"/>
      <c r="SI47" s="13"/>
      <c r="SJ47" s="13"/>
      <c r="SK47" s="13"/>
      <c r="SL47" s="13"/>
      <c r="SM47" s="13"/>
      <c r="SN47" s="13"/>
      <c r="SO47" s="13"/>
      <c r="SP47" s="13"/>
      <c r="SQ47" s="13"/>
      <c r="SR47" s="13"/>
      <c r="SS47" s="13"/>
      <c r="ST47" s="13"/>
      <c r="SU47" s="13"/>
      <c r="SV47" s="13"/>
      <c r="SW47" s="13"/>
      <c r="SX47" s="13"/>
      <c r="SY47" s="13"/>
      <c r="SZ47" s="13"/>
      <c r="TA47" s="13"/>
      <c r="TB47" s="13"/>
      <c r="TC47" s="13"/>
      <c r="TD47" s="13"/>
      <c r="TE47" s="13"/>
      <c r="TF47" s="13"/>
      <c r="TG47" s="13"/>
      <c r="TH47" s="13"/>
      <c r="TI47" s="13"/>
      <c r="TJ47" s="13"/>
      <c r="TK47" s="13"/>
      <c r="TL47" s="13"/>
      <c r="TM47" s="13"/>
      <c r="TN47" s="13"/>
      <c r="TO47" s="13"/>
      <c r="TP47" s="13"/>
      <c r="TQ47" s="13"/>
      <c r="TR47" s="13"/>
      <c r="TS47" s="13"/>
      <c r="TT47" s="13"/>
      <c r="TU47" s="13"/>
      <c r="TV47" s="13"/>
      <c r="TW47" s="13"/>
      <c r="TX47" s="13"/>
      <c r="TY47" s="13"/>
      <c r="TZ47" s="13"/>
      <c r="UA47" s="13"/>
      <c r="UB47" s="13"/>
      <c r="UC47" s="13"/>
      <c r="UD47" s="13"/>
      <c r="UE47" s="13"/>
      <c r="UF47" s="13"/>
      <c r="UG47" s="13"/>
      <c r="UH47" s="13"/>
      <c r="UI47" s="13"/>
      <c r="UJ47" s="13"/>
      <c r="UK47" s="13"/>
      <c r="UL47" s="13"/>
      <c r="UM47" s="13"/>
      <c r="UN47" s="13"/>
      <c r="UO47" s="13"/>
      <c r="UP47" s="13"/>
      <c r="UQ47" s="13"/>
      <c r="UR47" s="13"/>
      <c r="US47" s="13"/>
      <c r="UT47" s="13"/>
      <c r="UU47" s="13"/>
      <c r="UV47" s="13"/>
      <c r="UW47" s="13"/>
      <c r="UX47" s="13"/>
      <c r="UY47" s="13"/>
      <c r="UZ47" s="13"/>
      <c r="VA47" s="13"/>
      <c r="VB47" s="13"/>
      <c r="VC47" s="13"/>
      <c r="VD47" s="13"/>
      <c r="VE47" s="13"/>
      <c r="VF47" s="13"/>
      <c r="VG47" s="13"/>
      <c r="VH47" s="13"/>
      <c r="VI47" s="13"/>
      <c r="VJ47" s="13"/>
      <c r="VK47" s="13"/>
      <c r="VL47" s="13"/>
      <c r="VM47" s="13"/>
      <c r="VN47" s="13"/>
      <c r="VO47" s="13"/>
      <c r="VP47" s="13"/>
      <c r="VQ47" s="13"/>
      <c r="VR47" s="13"/>
      <c r="VS47" s="13"/>
      <c r="VT47" s="13"/>
      <c r="VU47" s="13"/>
      <c r="VV47" s="13"/>
      <c r="VW47" s="13"/>
      <c r="VX47" s="13"/>
      <c r="VY47" s="13"/>
      <c r="VZ47" s="13"/>
      <c r="WA47" s="13"/>
      <c r="WB47" s="13"/>
      <c r="WC47" s="13"/>
      <c r="WD47" s="13"/>
      <c r="WE47" s="13"/>
      <c r="WF47" s="13"/>
      <c r="WG47" s="13"/>
      <c r="WH47" s="13"/>
      <c r="WI47" s="13"/>
      <c r="WJ47" s="13"/>
      <c r="WK47" s="13"/>
      <c r="WL47" s="13"/>
      <c r="WM47" s="13"/>
      <c r="WN47" s="13"/>
      <c r="WO47" s="13"/>
      <c r="WP47" s="13"/>
      <c r="WQ47" s="13"/>
      <c r="WR47" s="13"/>
      <c r="WS47" s="13"/>
      <c r="WT47" s="13"/>
      <c r="WU47" s="13"/>
      <c r="WV47" s="13"/>
      <c r="WW47" s="13"/>
      <c r="WX47" s="13"/>
      <c r="WY47" s="13"/>
      <c r="WZ47" s="13"/>
      <c r="XA47" s="13"/>
      <c r="XB47" s="13"/>
      <c r="XC47" s="13"/>
      <c r="XD47" s="13"/>
      <c r="XE47" s="13"/>
      <c r="XF47" s="13"/>
      <c r="XG47" s="13"/>
      <c r="XH47" s="13"/>
      <c r="XI47" s="13"/>
      <c r="XJ47" s="13"/>
      <c r="XK47" s="13"/>
      <c r="XL47" s="13"/>
      <c r="XM47" s="13"/>
      <c r="XN47" s="13"/>
      <c r="XO47" s="13"/>
      <c r="XP47" s="13"/>
      <c r="XQ47" s="13"/>
      <c r="XR47" s="13"/>
      <c r="XS47" s="13"/>
      <c r="XT47" s="13"/>
      <c r="XU47" s="13"/>
      <c r="XV47" s="13"/>
      <c r="XW47" s="13"/>
      <c r="XX47" s="13"/>
      <c r="XY47" s="13"/>
      <c r="XZ47" s="13"/>
      <c r="YA47" s="13"/>
      <c r="YB47" s="13"/>
      <c r="YC47" s="13"/>
      <c r="YD47" s="13"/>
      <c r="YE47" s="13"/>
      <c r="YF47" s="13"/>
      <c r="YG47" s="13"/>
      <c r="YH47" s="13"/>
      <c r="YI47" s="13"/>
      <c r="YJ47" s="13"/>
      <c r="YK47" s="13"/>
      <c r="YL47" s="13"/>
      <c r="YM47" s="13"/>
      <c r="YN47" s="13"/>
      <c r="YO47" s="13"/>
      <c r="YP47" s="13"/>
      <c r="YQ47" s="13"/>
      <c r="YR47" s="13"/>
      <c r="YS47" s="13"/>
      <c r="YT47" s="13"/>
      <c r="YU47" s="13"/>
      <c r="YV47" s="13"/>
      <c r="YW47" s="13"/>
      <c r="YX47" s="13"/>
      <c r="YY47" s="13"/>
      <c r="YZ47" s="13"/>
      <c r="ZA47" s="13"/>
      <c r="ZB47" s="13"/>
      <c r="ZC47" s="13"/>
      <c r="ZD47" s="13"/>
      <c r="ZE47" s="13"/>
      <c r="ZF47" s="13"/>
      <c r="ZG47" s="13"/>
      <c r="ZH47" s="13"/>
      <c r="ZI47" s="13"/>
      <c r="ZJ47" s="13"/>
      <c r="ZK47" s="13"/>
      <c r="ZL47" s="13"/>
      <c r="ZM47" s="13"/>
      <c r="ZN47" s="13"/>
      <c r="ZO47" s="13"/>
      <c r="ZP47" s="13"/>
      <c r="ZQ47" s="13"/>
      <c r="ZR47" s="13"/>
      <c r="ZS47" s="13"/>
      <c r="ZT47" s="13"/>
      <c r="ZU47" s="13"/>
      <c r="ZV47" s="13"/>
      <c r="ZW47" s="13"/>
      <c r="ZX47" s="13"/>
      <c r="ZY47" s="13"/>
      <c r="ZZ47" s="13"/>
      <c r="AAA47" s="13"/>
      <c r="AAB47" s="13"/>
      <c r="AAC47" s="13"/>
      <c r="AAD47" s="13"/>
      <c r="AAE47" s="13"/>
      <c r="AAF47" s="13"/>
      <c r="AAG47" s="13"/>
      <c r="AAH47" s="13"/>
      <c r="AAI47" s="13"/>
      <c r="AAJ47" s="13"/>
      <c r="AAK47" s="13"/>
      <c r="AAL47" s="13"/>
      <c r="AAM47" s="13"/>
      <c r="AAN47" s="13"/>
      <c r="AAO47" s="13"/>
      <c r="AAP47" s="13"/>
      <c r="AAQ47" s="13"/>
      <c r="AAR47" s="13"/>
      <c r="AAS47" s="13"/>
      <c r="AAT47" s="13"/>
      <c r="AAU47" s="13"/>
      <c r="AAV47" s="13"/>
      <c r="AAW47" s="13"/>
      <c r="AAX47" s="13"/>
      <c r="AAY47" s="13"/>
      <c r="AAZ47" s="13"/>
      <c r="ABA47" s="13"/>
      <c r="ABB47" s="13"/>
      <c r="ABC47" s="13"/>
      <c r="ABD47" s="13"/>
      <c r="ABE47" s="13"/>
      <c r="ABF47" s="13"/>
      <c r="ABG47" s="13"/>
      <c r="ABH47" s="13"/>
      <c r="ABI47" s="13"/>
      <c r="ABJ47" s="13"/>
    </row>
    <row r="48" spans="1:738" s="11" customFormat="1" ht="18" x14ac:dyDescent="0.2">
      <c r="A48" s="248"/>
      <c r="B48" s="250"/>
      <c r="C48" s="11" t="s">
        <v>53</v>
      </c>
      <c r="D48" s="12"/>
      <c r="E48" s="105">
        <v>44287</v>
      </c>
      <c r="F48" s="112">
        <v>44317</v>
      </c>
      <c r="G48" s="22"/>
      <c r="H48" s="23">
        <v>1</v>
      </c>
      <c r="I48" s="67">
        <f t="shared" si="151"/>
        <v>22</v>
      </c>
      <c r="J48" s="6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c r="LF48" s="13"/>
      <c r="LG48" s="13"/>
      <c r="LH48" s="13"/>
      <c r="LI48" s="13"/>
      <c r="LJ48" s="13"/>
      <c r="LK48" s="13"/>
      <c r="LL48" s="13"/>
      <c r="LM48" s="13"/>
      <c r="LN48" s="13"/>
      <c r="LO48" s="13"/>
      <c r="LP48" s="13"/>
      <c r="LQ48" s="13"/>
      <c r="LR48" s="13"/>
      <c r="LS48" s="13"/>
      <c r="LT48" s="13"/>
      <c r="LU48" s="13"/>
      <c r="LV48" s="13"/>
      <c r="LW48" s="13"/>
      <c r="LX48" s="13"/>
      <c r="LY48" s="13"/>
      <c r="LZ48" s="13"/>
      <c r="MA48" s="13"/>
      <c r="MB48" s="13"/>
      <c r="MC48" s="13"/>
      <c r="MD48" s="13"/>
      <c r="ME48" s="13"/>
      <c r="MF48" s="13"/>
      <c r="MG48" s="13"/>
      <c r="MH48" s="13"/>
      <c r="MI48" s="13"/>
      <c r="MJ48" s="13"/>
      <c r="MK48" s="13"/>
      <c r="ML48" s="13"/>
      <c r="MM48" s="13"/>
      <c r="MN48" s="13"/>
      <c r="MO48" s="13"/>
      <c r="MP48" s="13"/>
      <c r="MQ48" s="13"/>
      <c r="MR48" s="13"/>
      <c r="MS48" s="13"/>
      <c r="MT48" s="13"/>
      <c r="MU48" s="13"/>
      <c r="MV48" s="13"/>
      <c r="MW48" s="13"/>
      <c r="MX48" s="13"/>
      <c r="MY48" s="13"/>
      <c r="MZ48" s="13"/>
      <c r="NA48" s="13"/>
      <c r="NB48" s="13"/>
      <c r="NC48" s="13"/>
      <c r="ND48" s="13"/>
      <c r="NE48" s="13"/>
      <c r="NF48" s="13"/>
      <c r="NG48" s="13"/>
      <c r="NH48" s="13"/>
      <c r="NI48" s="13"/>
      <c r="NJ48" s="13"/>
      <c r="NK48" s="13"/>
      <c r="NL48" s="13"/>
      <c r="NM48" s="13"/>
      <c r="NN48" s="13"/>
      <c r="NO48" s="13"/>
      <c r="NP48" s="13"/>
      <c r="NQ48" s="13"/>
      <c r="NR48" s="13"/>
      <c r="NS48" s="13"/>
      <c r="NT48" s="13"/>
      <c r="NU48" s="13"/>
      <c r="NV48" s="13"/>
      <c r="NW48" s="13"/>
      <c r="NX48" s="13"/>
      <c r="NY48" s="13"/>
      <c r="NZ48" s="13"/>
      <c r="OA48" s="13"/>
      <c r="OB48" s="13"/>
      <c r="OC48" s="13"/>
      <c r="OD48" s="13"/>
      <c r="OE48" s="13"/>
      <c r="OF48" s="13"/>
      <c r="OG48" s="13"/>
      <c r="OH48" s="13"/>
      <c r="OI48" s="13"/>
      <c r="OJ48" s="13"/>
      <c r="OK48" s="13"/>
      <c r="OL48" s="13"/>
      <c r="OM48" s="13"/>
      <c r="ON48" s="13"/>
      <c r="OO48" s="13"/>
      <c r="OP48" s="13"/>
      <c r="OQ48" s="13"/>
      <c r="OR48" s="13"/>
      <c r="OS48" s="13"/>
      <c r="OT48" s="13"/>
      <c r="OU48" s="13"/>
      <c r="OV48" s="13"/>
      <c r="OW48" s="13"/>
      <c r="OX48" s="13"/>
      <c r="OY48" s="13"/>
      <c r="OZ48" s="13"/>
      <c r="PA48" s="13"/>
      <c r="PB48" s="13"/>
      <c r="PC48" s="13"/>
      <c r="PD48" s="13"/>
      <c r="PE48" s="13"/>
      <c r="PF48" s="13"/>
      <c r="PG48" s="13"/>
      <c r="PH48" s="13"/>
      <c r="PI48" s="13"/>
      <c r="PJ48" s="13"/>
      <c r="PK48" s="13"/>
      <c r="PL48" s="13"/>
      <c r="PM48" s="13"/>
      <c r="PN48" s="13"/>
      <c r="PO48" s="13"/>
      <c r="PP48" s="13"/>
      <c r="PQ48" s="13"/>
      <c r="PR48" s="13"/>
      <c r="PS48" s="13"/>
      <c r="PT48" s="13"/>
      <c r="PU48" s="13"/>
      <c r="PV48" s="13"/>
      <c r="PW48" s="13"/>
      <c r="PX48" s="13"/>
      <c r="PY48" s="13"/>
      <c r="PZ48" s="13"/>
      <c r="QA48" s="13"/>
      <c r="QB48" s="13"/>
      <c r="QC48" s="13"/>
      <c r="QD48" s="13"/>
      <c r="QE48" s="13"/>
      <c r="QF48" s="13"/>
      <c r="QG48" s="13"/>
      <c r="QH48" s="13"/>
      <c r="QI48" s="13"/>
      <c r="QJ48" s="13"/>
      <c r="QK48" s="13"/>
      <c r="QL48" s="13"/>
      <c r="QM48" s="13"/>
      <c r="QN48" s="13"/>
      <c r="QO48" s="13"/>
      <c r="QP48" s="13"/>
      <c r="QQ48" s="13"/>
      <c r="QR48" s="13"/>
      <c r="QS48" s="13"/>
      <c r="QT48" s="13"/>
      <c r="QU48" s="13"/>
      <c r="QV48" s="13"/>
      <c r="QW48" s="13"/>
      <c r="QX48" s="13"/>
      <c r="QY48" s="13"/>
      <c r="QZ48" s="13"/>
      <c r="RA48" s="13"/>
      <c r="RB48" s="13"/>
      <c r="RC48" s="13"/>
      <c r="RD48" s="13"/>
      <c r="RE48" s="13"/>
      <c r="RF48" s="13"/>
      <c r="RG48" s="13"/>
      <c r="RH48" s="13"/>
      <c r="RI48" s="13"/>
      <c r="RJ48" s="13"/>
      <c r="RK48" s="13"/>
      <c r="RL48" s="13"/>
      <c r="RM48" s="13"/>
      <c r="RN48" s="13"/>
      <c r="RO48" s="13"/>
      <c r="RP48" s="13"/>
      <c r="RQ48" s="13"/>
      <c r="RR48" s="13"/>
      <c r="RS48" s="13"/>
      <c r="RT48" s="13"/>
      <c r="RU48" s="13"/>
      <c r="RV48" s="13"/>
      <c r="RW48" s="13"/>
      <c r="RX48" s="13"/>
      <c r="RY48" s="13"/>
      <c r="RZ48" s="13"/>
      <c r="SA48" s="13"/>
      <c r="SB48" s="13"/>
      <c r="SC48" s="13"/>
      <c r="SD48" s="13"/>
      <c r="SE48" s="13"/>
      <c r="SF48" s="13"/>
      <c r="SG48" s="13"/>
      <c r="SH48" s="13"/>
      <c r="SI48" s="13"/>
      <c r="SJ48" s="13"/>
      <c r="SK48" s="13"/>
      <c r="SL48" s="13"/>
      <c r="SM48" s="13"/>
      <c r="SN48" s="13"/>
      <c r="SO48" s="13"/>
      <c r="SP48" s="13"/>
      <c r="SQ48" s="13"/>
      <c r="SR48" s="13"/>
      <c r="SS48" s="13"/>
      <c r="ST48" s="13"/>
      <c r="SU48" s="13"/>
      <c r="SV48" s="13"/>
      <c r="SW48" s="13"/>
      <c r="SX48" s="13"/>
      <c r="SY48" s="13"/>
      <c r="SZ48" s="13"/>
      <c r="TA48" s="13"/>
      <c r="TB48" s="13"/>
      <c r="TC48" s="13"/>
      <c r="TD48" s="13"/>
      <c r="TE48" s="13"/>
      <c r="TF48" s="13"/>
      <c r="TG48" s="13"/>
      <c r="TH48" s="13"/>
      <c r="TI48" s="13"/>
      <c r="TJ48" s="13"/>
      <c r="TK48" s="13"/>
      <c r="TL48" s="13"/>
      <c r="TM48" s="13"/>
      <c r="TN48" s="13"/>
      <c r="TO48" s="13"/>
      <c r="TP48" s="13"/>
      <c r="TQ48" s="13"/>
      <c r="TR48" s="13"/>
      <c r="TS48" s="13"/>
      <c r="TT48" s="13"/>
      <c r="TU48" s="13"/>
      <c r="TV48" s="13"/>
      <c r="TW48" s="13"/>
      <c r="TX48" s="13"/>
      <c r="TY48" s="13"/>
      <c r="TZ48" s="13"/>
      <c r="UA48" s="13"/>
      <c r="UB48" s="13"/>
      <c r="UC48" s="13"/>
      <c r="UD48" s="13"/>
      <c r="UE48" s="13"/>
      <c r="UF48" s="13"/>
      <c r="UG48" s="13"/>
      <c r="UH48" s="13"/>
      <c r="UI48" s="13"/>
      <c r="UJ48" s="13"/>
      <c r="UK48" s="13"/>
      <c r="UL48" s="13"/>
      <c r="UM48" s="13"/>
      <c r="UN48" s="13"/>
      <c r="UO48" s="13"/>
      <c r="UP48" s="13"/>
      <c r="UQ48" s="13"/>
      <c r="UR48" s="13"/>
      <c r="US48" s="13"/>
      <c r="UT48" s="13"/>
      <c r="UU48" s="13"/>
      <c r="UV48" s="13"/>
      <c r="UW48" s="13"/>
      <c r="UX48" s="13"/>
      <c r="UY48" s="13"/>
      <c r="UZ48" s="13"/>
      <c r="VA48" s="13"/>
      <c r="VB48" s="13"/>
      <c r="VC48" s="13"/>
      <c r="VD48" s="13"/>
      <c r="VE48" s="13"/>
      <c r="VF48" s="13"/>
      <c r="VG48" s="13"/>
      <c r="VH48" s="13"/>
      <c r="VI48" s="13"/>
      <c r="VJ48" s="13"/>
      <c r="VK48" s="13"/>
      <c r="VL48" s="13"/>
      <c r="VM48" s="13"/>
      <c r="VN48" s="13"/>
      <c r="VO48" s="13"/>
      <c r="VP48" s="13"/>
      <c r="VQ48" s="13"/>
      <c r="VR48" s="13"/>
      <c r="VS48" s="13"/>
      <c r="VT48" s="13"/>
      <c r="VU48" s="13"/>
      <c r="VV48" s="13"/>
      <c r="VW48" s="13"/>
      <c r="VX48" s="13"/>
      <c r="VY48" s="13"/>
      <c r="VZ48" s="13"/>
      <c r="WA48" s="13"/>
      <c r="WB48" s="13"/>
      <c r="WC48" s="13"/>
      <c r="WD48" s="13"/>
      <c r="WE48" s="13"/>
      <c r="WF48" s="13"/>
      <c r="WG48" s="13"/>
      <c r="WH48" s="13"/>
      <c r="WI48" s="13"/>
      <c r="WJ48" s="13"/>
      <c r="WK48" s="13"/>
      <c r="WL48" s="13"/>
      <c r="WM48" s="13"/>
      <c r="WN48" s="13"/>
      <c r="WO48" s="13"/>
      <c r="WP48" s="13"/>
      <c r="WQ48" s="13"/>
      <c r="WR48" s="13"/>
      <c r="WS48" s="13"/>
      <c r="WT48" s="13"/>
      <c r="WU48" s="13"/>
      <c r="WV48" s="13"/>
      <c r="WW48" s="13"/>
      <c r="WX48" s="13"/>
      <c r="WY48" s="13"/>
      <c r="WZ48" s="13"/>
      <c r="XA48" s="13"/>
      <c r="XB48" s="13"/>
      <c r="XC48" s="13"/>
      <c r="XD48" s="13"/>
      <c r="XE48" s="13"/>
      <c r="XF48" s="13"/>
      <c r="XG48" s="13"/>
      <c r="XH48" s="13"/>
      <c r="XI48" s="13"/>
      <c r="XJ48" s="13"/>
      <c r="XK48" s="13"/>
      <c r="XL48" s="13"/>
      <c r="XM48" s="13"/>
      <c r="XN48" s="13"/>
      <c r="XO48" s="13"/>
      <c r="XP48" s="13"/>
      <c r="XQ48" s="13"/>
      <c r="XR48" s="13"/>
      <c r="XS48" s="13"/>
      <c r="XT48" s="13"/>
      <c r="XU48" s="13"/>
      <c r="XV48" s="13"/>
      <c r="XW48" s="13"/>
      <c r="XX48" s="13"/>
      <c r="XY48" s="13"/>
      <c r="XZ48" s="13"/>
      <c r="YA48" s="13"/>
      <c r="YB48" s="13"/>
      <c r="YC48" s="13"/>
      <c r="YD48" s="13"/>
      <c r="YE48" s="13"/>
      <c r="YF48" s="13"/>
      <c r="YG48" s="13"/>
      <c r="YH48" s="13"/>
      <c r="YI48" s="13"/>
      <c r="YJ48" s="13"/>
      <c r="YK48" s="13"/>
      <c r="YL48" s="13"/>
      <c r="YM48" s="13"/>
      <c r="YN48" s="13"/>
      <c r="YO48" s="13"/>
      <c r="YP48" s="13"/>
      <c r="YQ48" s="13"/>
      <c r="YR48" s="13"/>
      <c r="YS48" s="13"/>
      <c r="YT48" s="13"/>
      <c r="YU48" s="13"/>
      <c r="YV48" s="13"/>
      <c r="YW48" s="13"/>
      <c r="YX48" s="13"/>
      <c r="YY48" s="13"/>
      <c r="YZ48" s="13"/>
      <c r="ZA48" s="13"/>
      <c r="ZB48" s="13"/>
      <c r="ZC48" s="13"/>
      <c r="ZD48" s="13"/>
      <c r="ZE48" s="13"/>
      <c r="ZF48" s="13"/>
      <c r="ZG48" s="13"/>
      <c r="ZH48" s="13"/>
      <c r="ZI48" s="13"/>
      <c r="ZJ48" s="13"/>
      <c r="ZK48" s="13"/>
      <c r="ZL48" s="13"/>
      <c r="ZM48" s="13"/>
      <c r="ZN48" s="13"/>
      <c r="ZO48" s="13"/>
      <c r="ZP48" s="13"/>
      <c r="ZQ48" s="13"/>
      <c r="ZR48" s="13"/>
      <c r="ZS48" s="13"/>
      <c r="ZT48" s="13"/>
      <c r="ZU48" s="13"/>
      <c r="ZV48" s="13"/>
      <c r="ZW48" s="13"/>
      <c r="ZX48" s="13"/>
      <c r="ZY48" s="13"/>
      <c r="ZZ48" s="13"/>
      <c r="AAA48" s="13"/>
      <c r="AAB48" s="13"/>
      <c r="AAC48" s="13"/>
      <c r="AAD48" s="13"/>
      <c r="AAE48" s="13"/>
      <c r="AAF48" s="13"/>
      <c r="AAG48" s="13"/>
      <c r="AAH48" s="13"/>
      <c r="AAI48" s="13"/>
      <c r="AAJ48" s="13"/>
      <c r="AAK48" s="13"/>
      <c r="AAL48" s="13"/>
      <c r="AAM48" s="13"/>
      <c r="AAN48" s="13"/>
      <c r="AAO48" s="13"/>
      <c r="AAP48" s="13"/>
      <c r="AAQ48" s="13"/>
      <c r="AAR48" s="13"/>
      <c r="AAS48" s="13"/>
      <c r="AAT48" s="13"/>
      <c r="AAU48" s="13"/>
      <c r="AAV48" s="13"/>
      <c r="AAW48" s="13"/>
      <c r="AAX48" s="13"/>
      <c r="AAY48" s="13"/>
      <c r="AAZ48" s="13"/>
      <c r="ABA48" s="13"/>
      <c r="ABB48" s="13"/>
      <c r="ABC48" s="13"/>
      <c r="ABD48" s="13"/>
      <c r="ABE48" s="13"/>
      <c r="ABF48" s="13"/>
      <c r="ABG48" s="13"/>
      <c r="ABH48" s="13"/>
      <c r="ABI48" s="13"/>
      <c r="ABJ48" s="13"/>
    </row>
    <row r="49" spans="1:738" s="11" customFormat="1" ht="18" x14ac:dyDescent="0.2">
      <c r="A49" s="61">
        <v>6.4</v>
      </c>
      <c r="B49" s="14" t="s">
        <v>54</v>
      </c>
      <c r="D49" s="12"/>
      <c r="E49" s="105">
        <v>44287</v>
      </c>
      <c r="F49" s="112">
        <v>44336</v>
      </c>
      <c r="G49" s="22"/>
      <c r="H49" s="23">
        <v>1</v>
      </c>
      <c r="I49" s="67">
        <f t="shared" si="151"/>
        <v>36</v>
      </c>
      <c r="J49" s="6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row>
    <row r="50" spans="1:738" s="21" customFormat="1" ht="18" x14ac:dyDescent="0.2">
      <c r="A50" s="10">
        <v>6.5</v>
      </c>
      <c r="B50" s="59" t="s">
        <v>55</v>
      </c>
      <c r="C50" s="59" t="s">
        <v>56</v>
      </c>
      <c r="D50" s="19"/>
      <c r="E50" s="105">
        <v>43561</v>
      </c>
      <c r="F50" s="112">
        <v>44331</v>
      </c>
      <c r="G50" s="20"/>
      <c r="H50" s="23">
        <v>1</v>
      </c>
      <c r="I50" s="67">
        <f t="shared" si="151"/>
        <v>550</v>
      </c>
      <c r="J50" s="6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row>
  </sheetData>
  <sheetProtection formatCells="0" formatColumns="0" formatRows="0" insertRows="0" deleteRows="0"/>
  <mergeCells count="216">
    <mergeCell ref="A47:A48"/>
    <mergeCell ref="B47:B48"/>
    <mergeCell ref="AAI2:AAO2"/>
    <mergeCell ref="AAP2:AAV2"/>
    <mergeCell ref="AAW2:ABC2"/>
    <mergeCell ref="ABD2:ABJ2"/>
    <mergeCell ref="AAI1:AAO1"/>
    <mergeCell ref="AAP1:AAV1"/>
    <mergeCell ref="AAW1:ABC1"/>
    <mergeCell ref="ABD1:ABJ1"/>
    <mergeCell ref="ZG2:ZM2"/>
    <mergeCell ref="ZN2:ZT2"/>
    <mergeCell ref="ZU2:AAA2"/>
    <mergeCell ref="YZ1:ZF1"/>
    <mergeCell ref="ZG1:ZM1"/>
    <mergeCell ref="ZN1:ZT1"/>
    <mergeCell ref="ZU1:AAA1"/>
    <mergeCell ref="AAB1:AAH1"/>
    <mergeCell ref="XQ1:XW1"/>
    <mergeCell ref="XX1:YD1"/>
    <mergeCell ref="YE1:YK1"/>
    <mergeCell ref="YL1:YR1"/>
    <mergeCell ref="YS1:YY1"/>
    <mergeCell ref="XQ2:XW2"/>
    <mergeCell ref="XX2:YD2"/>
    <mergeCell ref="YE2:YK2"/>
    <mergeCell ref="YL2:YR2"/>
    <mergeCell ref="YS2:YY2"/>
    <mergeCell ref="YZ2:ZF2"/>
    <mergeCell ref="AAB2:AAH2"/>
    <mergeCell ref="WH2:WN2"/>
    <mergeCell ref="WO2:WU2"/>
    <mergeCell ref="WV1:XB1"/>
    <mergeCell ref="XC1:XI1"/>
    <mergeCell ref="XJ1:XP1"/>
    <mergeCell ref="UY2:VE2"/>
    <mergeCell ref="VF2:VL2"/>
    <mergeCell ref="VM2:VS2"/>
    <mergeCell ref="VT2:VZ2"/>
    <mergeCell ref="WA2:WG2"/>
    <mergeCell ref="WV2:XB2"/>
    <mergeCell ref="XC2:XI2"/>
    <mergeCell ref="XJ2:XP2"/>
    <mergeCell ref="WO1:WU1"/>
    <mergeCell ref="TP2:TV2"/>
    <mergeCell ref="TW2:UC2"/>
    <mergeCell ref="UD2:UJ2"/>
    <mergeCell ref="UK2:UQ2"/>
    <mergeCell ref="UR2:UX2"/>
    <mergeCell ref="SG2:SM2"/>
    <mergeCell ref="SN2:ST2"/>
    <mergeCell ref="SU2:TA2"/>
    <mergeCell ref="TB2:TH2"/>
    <mergeCell ref="TI2:TO2"/>
    <mergeCell ref="QX2:RD2"/>
    <mergeCell ref="RE2:RK2"/>
    <mergeCell ref="RL2:RR2"/>
    <mergeCell ref="RS2:RY2"/>
    <mergeCell ref="RZ2:SF2"/>
    <mergeCell ref="PO2:PU2"/>
    <mergeCell ref="PV2:QB2"/>
    <mergeCell ref="QC2:QI2"/>
    <mergeCell ref="QJ2:QP2"/>
    <mergeCell ref="QQ2:QW2"/>
    <mergeCell ref="OF2:OL2"/>
    <mergeCell ref="OM2:OS2"/>
    <mergeCell ref="OT2:OZ2"/>
    <mergeCell ref="PA2:PG2"/>
    <mergeCell ref="PH2:PN2"/>
    <mergeCell ref="MW2:NC2"/>
    <mergeCell ref="ND2:NJ2"/>
    <mergeCell ref="NK2:NQ2"/>
    <mergeCell ref="NR2:NX2"/>
    <mergeCell ref="NY2:OE2"/>
    <mergeCell ref="LN2:LT2"/>
    <mergeCell ref="LU2:MA2"/>
    <mergeCell ref="MB2:MH2"/>
    <mergeCell ref="MI2:MO2"/>
    <mergeCell ref="MP2:MV2"/>
    <mergeCell ref="KE2:KK2"/>
    <mergeCell ref="KL2:KR2"/>
    <mergeCell ref="KS2:KY2"/>
    <mergeCell ref="KZ2:LF2"/>
    <mergeCell ref="LG2:LM2"/>
    <mergeCell ref="IV2:JB2"/>
    <mergeCell ref="JC2:JI2"/>
    <mergeCell ref="JJ2:JP2"/>
    <mergeCell ref="JQ2:JW2"/>
    <mergeCell ref="JX2:KD2"/>
    <mergeCell ref="HF1:HL1"/>
    <mergeCell ref="VT1:VZ1"/>
    <mergeCell ref="WA1:WG1"/>
    <mergeCell ref="WH1:WN1"/>
    <mergeCell ref="PH1:PN1"/>
    <mergeCell ref="PO1:PU1"/>
    <mergeCell ref="PV1:QB1"/>
    <mergeCell ref="QC1:QI1"/>
    <mergeCell ref="NR1:NX1"/>
    <mergeCell ref="NY1:OE1"/>
    <mergeCell ref="OF1:OL1"/>
    <mergeCell ref="OM1:OS1"/>
    <mergeCell ref="OT1:OZ1"/>
    <mergeCell ref="UK1:UQ1"/>
    <mergeCell ref="UR1:UX1"/>
    <mergeCell ref="UY1:VE1"/>
    <mergeCell ref="VF1:VL1"/>
    <mergeCell ref="VM1:VS1"/>
    <mergeCell ref="TB1:TH1"/>
    <mergeCell ref="TI1:TO1"/>
    <mergeCell ref="TP1:TV1"/>
    <mergeCell ref="TW1:UC1"/>
    <mergeCell ref="UD1:UJ1"/>
    <mergeCell ref="HT2:HZ2"/>
    <mergeCell ref="IA2:IG2"/>
    <mergeCell ref="IH2:IN2"/>
    <mergeCell ref="IO2:IU2"/>
    <mergeCell ref="IH1:IN1"/>
    <mergeCell ref="IO1:IU1"/>
    <mergeCell ref="IV1:JB1"/>
    <mergeCell ref="JC1:JI1"/>
    <mergeCell ref="JJ1:JP1"/>
    <mergeCell ref="RZ1:SF1"/>
    <mergeCell ref="SG1:SM1"/>
    <mergeCell ref="SN1:ST1"/>
    <mergeCell ref="SU1:TA1"/>
    <mergeCell ref="QJ1:QP1"/>
    <mergeCell ref="QQ1:QW1"/>
    <mergeCell ref="QX1:RD1"/>
    <mergeCell ref="RE1:RK1"/>
    <mergeCell ref="RL1:RR1"/>
    <mergeCell ref="RS1:RY1"/>
    <mergeCell ref="PA1:PG1"/>
    <mergeCell ref="MI1:MO1"/>
    <mergeCell ref="MP1:MV1"/>
    <mergeCell ref="MW1:NC1"/>
    <mergeCell ref="ND1:NJ1"/>
    <mergeCell ref="NK1:NQ1"/>
    <mergeCell ref="KZ1:LF1"/>
    <mergeCell ref="HM1:HS1"/>
    <mergeCell ref="HT1:HZ1"/>
    <mergeCell ref="IA1:IG1"/>
    <mergeCell ref="LG1:LM1"/>
    <mergeCell ref="LN1:LT1"/>
    <mergeCell ref="LU1:MA1"/>
    <mergeCell ref="MB1:MH1"/>
    <mergeCell ref="JQ1:JW1"/>
    <mergeCell ref="JX1:KD1"/>
    <mergeCell ref="KE1:KK1"/>
    <mergeCell ref="KL1:KR1"/>
    <mergeCell ref="KS1:KY1"/>
    <mergeCell ref="FP2:FV2"/>
    <mergeCell ref="FW2:GC2"/>
    <mergeCell ref="GD2:GJ2"/>
    <mergeCell ref="GK2:GQ2"/>
    <mergeCell ref="GR2:GX2"/>
    <mergeCell ref="GY2:HE2"/>
    <mergeCell ref="HF2:HL2"/>
    <mergeCell ref="HM2:HS2"/>
    <mergeCell ref="FW1:GC1"/>
    <mergeCell ref="GD1:GJ1"/>
    <mergeCell ref="GK1:GQ1"/>
    <mergeCell ref="GR1:GX1"/>
    <mergeCell ref="GY1:HE1"/>
    <mergeCell ref="DL2:DR2"/>
    <mergeCell ref="FB1:FH1"/>
    <mergeCell ref="FI1:FO1"/>
    <mergeCell ref="CX1:DD1"/>
    <mergeCell ref="DE1:DK1"/>
    <mergeCell ref="DL1:DR1"/>
    <mergeCell ref="DS2:DY2"/>
    <mergeCell ref="DZ2:EF2"/>
    <mergeCell ref="EG2:EM2"/>
    <mergeCell ref="EN2:ET2"/>
    <mergeCell ref="EU2:FA2"/>
    <mergeCell ref="FB2:FH2"/>
    <mergeCell ref="FI2:FO2"/>
    <mergeCell ref="DS1:DY1"/>
    <mergeCell ref="DZ1:EF1"/>
    <mergeCell ref="EG1:EM1"/>
    <mergeCell ref="EN1:ET1"/>
    <mergeCell ref="EU1:FA1"/>
    <mergeCell ref="C2:E2"/>
    <mergeCell ref="K1:Q1"/>
    <mergeCell ref="C1:E1"/>
    <mergeCell ref="R2:X2"/>
    <mergeCell ref="K2:Q2"/>
    <mergeCell ref="Y1:AE1"/>
    <mergeCell ref="Y2:AE2"/>
    <mergeCell ref="AM2:AS2"/>
    <mergeCell ref="AF2:AL2"/>
    <mergeCell ref="AM1:AS1"/>
    <mergeCell ref="AF1:AL1"/>
    <mergeCell ref="ABK1:ABQ1"/>
    <mergeCell ref="ABR1:ABX1"/>
    <mergeCell ref="ABK2:ABQ2"/>
    <mergeCell ref="ABR2:ABX2"/>
    <mergeCell ref="BV2:CB2"/>
    <mergeCell ref="BO2:BU2"/>
    <mergeCell ref="BV1:CB1"/>
    <mergeCell ref="BO1:BU1"/>
    <mergeCell ref="R1:X1"/>
    <mergeCell ref="AT2:AZ2"/>
    <mergeCell ref="AT1:AZ1"/>
    <mergeCell ref="BH1:BN1"/>
    <mergeCell ref="BH2:BN2"/>
    <mergeCell ref="BA1:BG1"/>
    <mergeCell ref="BA2:BG2"/>
    <mergeCell ref="CC1:CI1"/>
    <mergeCell ref="CJ1:CP1"/>
    <mergeCell ref="CQ1:CW1"/>
    <mergeCell ref="FP1:FV1"/>
    <mergeCell ref="CC2:CI2"/>
    <mergeCell ref="CJ2:CP2"/>
    <mergeCell ref="CQ2:CW2"/>
    <mergeCell ref="CX2:DD2"/>
    <mergeCell ref="DE2:DK2"/>
  </mergeCells>
  <phoneticPr fontId="4" type="noConversion"/>
  <conditionalFormatting sqref="H5:H31">
    <cfRule type="dataBar" priority="45">
      <dataBar>
        <cfvo type="num" val="0"/>
        <cfvo type="num" val="1"/>
        <color theme="0" tint="-0.249977111117893"/>
      </dataBar>
      <extLst>
        <ext xmlns:x14="http://schemas.microsoft.com/office/spreadsheetml/2009/9/main" uri="{B025F937-C7B1-47D3-B67F-A62EFF666E3E}">
          <x14:id>{0A58A75E-4698-465A-8593-F06B91A3A900}</x14:id>
        </ext>
      </extLst>
    </cfRule>
  </conditionalFormatting>
  <conditionalFormatting sqref="K3:BM4 BO3:BT4 BV3:CA4 CC3:CH4 CJ3:CO4 CQ3:CV4 CX3:DC4 DE3:DJ4 DL3:DQ4 DS3:DX4 DZ3:EE4 EG3:EL4 EN3:ES4 EU3:EZ4 FB3:FG4 FI3:FN4 FP3:FU4 FW3:GB4 GD3:GI4 GK3:GP4 GR3:GW4 GY3:HD4 HF3:HK4 HM3:HR4 HT3:HY4 IA3:IF4 IH3:IM4 IO3:IT4 IV3:JA4 JC3:JH4 JJ3:JO4 JQ3:JV4 JX3:KC4 KE3:KJ4 KL3:KQ4 KS3:KX4 KZ3:LE4 LG3:LL4 LN3:LS4 LU3:LZ4 MB3:MG4 MI3:MN4 MP3:MU4 MW3:NB4 ND3:NI4 NK3:NP4 NR3:NW4 NY3:OD4 OF3:OK4 OM3:OR4 OT3:OY4 PA3:PF4 PH3:PM4 PO3:PT4 PV3:QA4 QC3:QH4 QJ3:QO4 QQ3:QV4 QX3:RC4 RE3:RJ4 RL3:RQ4 RS3:RX4 RZ3:SE4 SG3:SL4 SN3:SS4 SU3:SZ4 TB3:TG4 TI3:TN4 TP3:TU4 TW3:UB4 UD3:UI4 UK3:UP4 UR3:UW4 UY3:VD4 VF3:VK4 VM3:VR4 VT3:VY4 WA3:WF4 WH3:WM4 WO3:WT4 WV3:XA4 XC3:XH4 XJ3:XO4 XQ3:XV4 XX3:YC4 YE3:YJ4 YL3:YQ4 YS3:YX4 YZ3:ZE4 ZG3:ZL4 ZN3:ZS4 ZU3:ZZ4 AAB3:AAG4 AAI3:AAN4 AAP3:AAU4 AAW3:ABB4 ABD3:ABI4 ABK3:ABO3 ABQ3">
    <cfRule type="expression" dxfId="17" priority="82">
      <formula>K$3=TODAY()</formula>
    </cfRule>
  </conditionalFormatting>
  <conditionalFormatting sqref="K5:ABJ23 K26:ABJ50">
    <cfRule type="expression" dxfId="16" priority="85">
      <formula>AND($E5&lt;=K$3,ROUNDDOWN(($F5-$E5+1)*$H5,0)+$E5-1&gt;=K$3)</formula>
    </cfRule>
    <cfRule type="expression" dxfId="15" priority="86">
      <formula>AND(NOT(ISBLANK($E5)),$E5&lt;=K$3,$F5&gt;=K$3)</formula>
    </cfRule>
  </conditionalFormatting>
  <conditionalFormatting sqref="K3:ABJ31 ABK3:ABQ3">
    <cfRule type="expression" dxfId="14" priority="39">
      <formula>K$3=TODAY()</formula>
    </cfRule>
  </conditionalFormatting>
  <conditionalFormatting sqref="H32:H37">
    <cfRule type="dataBar" priority="34">
      <dataBar>
        <cfvo type="num" val="0"/>
        <cfvo type="num" val="1"/>
        <color theme="0" tint="-0.249977111117893"/>
      </dataBar>
      <extLst>
        <ext xmlns:x14="http://schemas.microsoft.com/office/spreadsheetml/2009/9/main" uri="{B025F937-C7B1-47D3-B67F-A62EFF666E3E}">
          <x14:id>{BDFDAE85-A27B-420F-94EE-2B24EE3FD433}</x14:id>
        </ext>
      </extLst>
    </cfRule>
  </conditionalFormatting>
  <conditionalFormatting sqref="K32:ABJ37">
    <cfRule type="expression" dxfId="13" priority="33">
      <formula>K$3=TODAY()</formula>
    </cfRule>
  </conditionalFormatting>
  <conditionalFormatting sqref="H38:H43 H45:H50">
    <cfRule type="dataBar" priority="30">
      <dataBar>
        <cfvo type="num" val="0"/>
        <cfvo type="num" val="1"/>
        <color theme="0" tint="-0.249977111117893"/>
      </dataBar>
      <extLst>
        <ext xmlns:x14="http://schemas.microsoft.com/office/spreadsheetml/2009/9/main" uri="{B025F937-C7B1-47D3-B67F-A62EFF666E3E}">
          <x14:id>{2E60EC99-857E-4B99-B74C-D6F042128F4E}</x14:id>
        </ext>
      </extLst>
    </cfRule>
  </conditionalFormatting>
  <conditionalFormatting sqref="K38:ABJ43">
    <cfRule type="expression" dxfId="12" priority="29">
      <formula>K$3=TODAY()</formula>
    </cfRule>
  </conditionalFormatting>
  <conditionalFormatting sqref="K50:ABJ50">
    <cfRule type="expression" dxfId="11" priority="25">
      <formula>K$3=TODAY()</formula>
    </cfRule>
  </conditionalFormatting>
  <conditionalFormatting sqref="K44:ABJ49">
    <cfRule type="expression" dxfId="10" priority="23">
      <formula>K$3=TODAY()</formula>
    </cfRule>
  </conditionalFormatting>
  <conditionalFormatting sqref="K24:ABJ24">
    <cfRule type="expression" dxfId="9" priority="91">
      <formula>AND($E24&lt;=K$3,ROUNDDOWN(($F24-$E24+1)*$H25,0)+$E24-1&gt;=K$3)</formula>
    </cfRule>
    <cfRule type="expression" dxfId="8" priority="92">
      <formula>AND(NOT(ISBLANK($E24)),$E24&lt;=K$3,$F24&gt;=K$3)</formula>
    </cfRule>
  </conditionalFormatting>
  <conditionalFormatting sqref="K25:ABJ25">
    <cfRule type="expression" dxfId="7" priority="93">
      <formula>AND($E25&lt;=K$3,ROUNDDOWN(($F25-$E25+1)*#REF!,0)+$E25-1&gt;=K$3)</formula>
    </cfRule>
    <cfRule type="expression" dxfId="6" priority="94">
      <formula>AND(NOT(ISBLANK($E25)),$E25&lt;=K$3,$F25&gt;=K$3)</formula>
    </cfRule>
  </conditionalFormatting>
  <conditionalFormatting sqref="ABK4:ABP4">
    <cfRule type="expression" dxfId="5" priority="22">
      <formula>ABK$3=TODAY()</formula>
    </cfRule>
  </conditionalFormatting>
  <conditionalFormatting sqref="ABK4:ABQ4">
    <cfRule type="expression" dxfId="4" priority="21">
      <formula>ABK$3=TODAY()</formula>
    </cfRule>
  </conditionalFormatting>
  <conditionalFormatting sqref="ABR3:ABV3 ABX3">
    <cfRule type="expression" dxfId="3" priority="20">
      <formula>ABR$3=TODAY()</formula>
    </cfRule>
  </conditionalFormatting>
  <conditionalFormatting sqref="ABR3:ABX3">
    <cfRule type="expression" dxfId="2" priority="19">
      <formula>ABR$3=TODAY()</formula>
    </cfRule>
  </conditionalFormatting>
  <conditionalFormatting sqref="ABR4:ABW4">
    <cfRule type="expression" dxfId="1" priority="18">
      <formula>ABR$3=TODAY()</formula>
    </cfRule>
  </conditionalFormatting>
  <conditionalFormatting sqref="ABR4:ABX4">
    <cfRule type="expression" dxfId="0" priority="17">
      <formula>ABR$3=TODAY()</formula>
    </cfRule>
  </conditionalFormatting>
  <dataValidations count="1">
    <dataValidation allowBlank="1" showInputMessage="1" showErrorMessage="1" promptTitle="Display Week" prompt="Enter the week number to display first in the Gantt Chart. The weeks are numbered starting from the week containing the Start Date." sqref="I1" xr:uid="{00000000-0002-0000-0000-000000000000}"/>
  </dataValidations>
  <pageMargins left="0.25" right="0.25" top="0.5" bottom="0.5" header="0.5" footer="0.25"/>
  <pageSetup scale="61" fitToHeight="0" orientation="landscape" r:id="rId1"/>
  <headerFooter alignWithMargins="0"/>
  <ignoredErrors>
    <ignoredError sqref="I6 I10 I11 F14 I15 I12 I8 I9 I7 I31 I24 I18 H14:I14 H20:I20 H27:I27 I16 I17 I21 I22 I23 I28 I29 I30" unlockedFormula="1"/>
    <ignoredError sqref="A27 A20 A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10</xdr:col>
                    <xdr:colOff>9525</xdr:colOff>
                    <xdr:row>0</xdr:row>
                    <xdr:rowOff>0</xdr:rowOff>
                  </from>
                  <to>
                    <xdr:col>26</xdr:col>
                    <xdr:colOff>114300</xdr:colOff>
                    <xdr:row>0</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H5:H31</xm:sqref>
        </x14:conditionalFormatting>
        <x14:conditionalFormatting xmlns:xm="http://schemas.microsoft.com/office/excel/2006/main">
          <x14:cfRule type="dataBar" id="{BDFDAE85-A27B-420F-94EE-2B24EE3FD433}">
            <x14:dataBar minLength="0" maxLength="100" gradient="0">
              <x14:cfvo type="num">
                <xm:f>0</xm:f>
              </x14:cfvo>
              <x14:cfvo type="num">
                <xm:f>1</xm:f>
              </x14:cfvo>
              <x14:negativeFillColor rgb="FFFF0000"/>
              <x14:axisColor rgb="FF000000"/>
            </x14:dataBar>
          </x14:cfRule>
          <xm:sqref>H32:H37</xm:sqref>
        </x14:conditionalFormatting>
        <x14:conditionalFormatting xmlns:xm="http://schemas.microsoft.com/office/excel/2006/main">
          <x14:cfRule type="dataBar" id="{2E60EC99-857E-4B99-B74C-D6F042128F4E}">
            <x14:dataBar minLength="0" maxLength="100" gradient="0">
              <x14:cfvo type="num">
                <xm:f>0</xm:f>
              </x14:cfvo>
              <x14:cfvo type="num">
                <xm:f>1</xm:f>
              </x14:cfvo>
              <x14:negativeFillColor rgb="FFFF0000"/>
              <x14:axisColor rgb="FF000000"/>
            </x14:dataBar>
          </x14:cfRule>
          <xm:sqref>H38:H43 H45:H50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topLeftCell="C7" zoomScale="70" zoomScaleNormal="70" workbookViewId="0">
      <selection activeCell="G11" sqref="G11"/>
    </sheetView>
  </sheetViews>
  <sheetFormatPr defaultRowHeight="12.75" x14ac:dyDescent="0.2"/>
  <cols>
    <col min="1" max="1" width="24.5703125" customWidth="1"/>
    <col min="2" max="2" width="14" style="166" customWidth="1"/>
    <col min="3" max="3" width="66" customWidth="1"/>
    <col min="4" max="4" width="51" customWidth="1"/>
    <col min="5" max="5" width="58.42578125" customWidth="1"/>
    <col min="6" max="6" width="16.28515625" customWidth="1"/>
    <col min="7" max="7" width="77.5703125" customWidth="1"/>
    <col min="8" max="8" width="30.42578125" style="199" customWidth="1"/>
  </cols>
  <sheetData>
    <row r="1" spans="1:9" ht="26.25" customHeight="1" thickBot="1" x14ac:dyDescent="0.25">
      <c r="A1" s="2" t="s">
        <v>59</v>
      </c>
    </row>
    <row r="2" spans="1:9" ht="38.25" customHeight="1" x14ac:dyDescent="0.2">
      <c r="A2" s="141" t="s">
        <v>61</v>
      </c>
      <c r="B2" s="167"/>
      <c r="C2" s="142"/>
      <c r="D2" s="142"/>
      <c r="E2" s="142"/>
      <c r="F2" s="143"/>
    </row>
    <row r="3" spans="1:9" ht="38.25" customHeight="1" x14ac:dyDescent="0.25">
      <c r="A3" s="156" t="s">
        <v>96</v>
      </c>
      <c r="B3" s="157" t="s">
        <v>25</v>
      </c>
      <c r="C3" s="140"/>
      <c r="D3" s="175" t="s">
        <v>26</v>
      </c>
      <c r="E3" s="176" t="s">
        <v>27</v>
      </c>
      <c r="F3" s="177" t="s">
        <v>37</v>
      </c>
      <c r="G3" s="103" t="s">
        <v>157</v>
      </c>
      <c r="H3" s="103" t="s">
        <v>182</v>
      </c>
      <c r="I3" t="s">
        <v>173</v>
      </c>
    </row>
    <row r="4" spans="1:9" ht="53.25" customHeight="1" x14ac:dyDescent="0.2">
      <c r="A4" s="120" t="s">
        <v>69</v>
      </c>
      <c r="B4" s="157">
        <v>3</v>
      </c>
      <c r="C4" s="118"/>
      <c r="D4" s="144" t="s">
        <v>70</v>
      </c>
      <c r="E4" s="144" t="s">
        <v>71</v>
      </c>
      <c r="F4" s="145">
        <v>43678</v>
      </c>
      <c r="G4" s="251" t="s">
        <v>165</v>
      </c>
    </row>
    <row r="5" spans="1:9" ht="14.1" customHeight="1" x14ac:dyDescent="0.2">
      <c r="A5" s="120" t="s">
        <v>92</v>
      </c>
      <c r="B5" s="157">
        <v>2</v>
      </c>
      <c r="C5" s="118"/>
      <c r="D5" s="144" t="s">
        <v>120</v>
      </c>
      <c r="E5" s="144" t="s">
        <v>121</v>
      </c>
      <c r="F5" s="145">
        <v>43799</v>
      </c>
      <c r="G5" s="252"/>
    </row>
    <row r="6" spans="1:9" ht="14.1" customHeight="1" x14ac:dyDescent="0.2">
      <c r="A6" s="120" t="s">
        <v>66</v>
      </c>
      <c r="B6" s="157">
        <v>3</v>
      </c>
      <c r="C6" s="118"/>
      <c r="D6" s="144" t="s">
        <v>67</v>
      </c>
      <c r="E6" s="144" t="s">
        <v>68</v>
      </c>
      <c r="F6" s="145">
        <v>43800</v>
      </c>
      <c r="G6" s="252"/>
    </row>
    <row r="7" spans="1:9" ht="14.1" customHeight="1" x14ac:dyDescent="0.2">
      <c r="A7" s="146" t="s">
        <v>72</v>
      </c>
      <c r="B7" s="168">
        <v>4</v>
      </c>
      <c r="C7" s="148"/>
      <c r="D7" s="147" t="s">
        <v>75</v>
      </c>
      <c r="E7" s="147" t="s">
        <v>73</v>
      </c>
      <c r="F7" s="151">
        <v>43678</v>
      </c>
      <c r="G7" s="252"/>
    </row>
    <row r="8" spans="1:9" ht="14.1" customHeight="1" x14ac:dyDescent="0.2">
      <c r="A8" s="171" t="s">
        <v>72</v>
      </c>
      <c r="B8" s="158">
        <v>4</v>
      </c>
      <c r="C8" s="157"/>
      <c r="D8" s="147" t="s">
        <v>75</v>
      </c>
      <c r="E8" s="144" t="s">
        <v>74</v>
      </c>
      <c r="F8" s="145"/>
      <c r="G8" s="252"/>
    </row>
    <row r="9" spans="1:9" ht="14.1" customHeight="1" thickBot="1" x14ac:dyDescent="0.25">
      <c r="A9" s="172" t="s">
        <v>93</v>
      </c>
      <c r="B9" s="173">
        <v>3</v>
      </c>
      <c r="C9" s="169"/>
      <c r="D9" s="154" t="s">
        <v>107</v>
      </c>
      <c r="E9" s="154" t="s">
        <v>122</v>
      </c>
      <c r="F9" s="174">
        <v>43738</v>
      </c>
      <c r="G9" s="252"/>
    </row>
    <row r="10" spans="1:9" ht="73.5" customHeight="1" thickBot="1" x14ac:dyDescent="0.3">
      <c r="A10" s="160" t="s">
        <v>97</v>
      </c>
      <c r="B10" s="161"/>
      <c r="C10" s="178" t="s">
        <v>125</v>
      </c>
      <c r="D10" s="175" t="s">
        <v>26</v>
      </c>
      <c r="E10" s="176" t="s">
        <v>27</v>
      </c>
      <c r="F10" s="162"/>
    </row>
    <row r="11" spans="1:9" ht="91.5" customHeight="1" x14ac:dyDescent="0.2">
      <c r="A11" s="179" t="s">
        <v>85</v>
      </c>
      <c r="B11" s="180">
        <v>3</v>
      </c>
      <c r="C11" s="181" t="s">
        <v>98</v>
      </c>
      <c r="D11" s="181" t="s">
        <v>99</v>
      </c>
      <c r="E11" s="181" t="s">
        <v>102</v>
      </c>
      <c r="F11" s="182"/>
      <c r="H11" s="202" t="s">
        <v>174</v>
      </c>
      <c r="I11">
        <v>4</v>
      </c>
    </row>
    <row r="12" spans="1:9" ht="63" customHeight="1" x14ac:dyDescent="0.2">
      <c r="A12" s="163" t="s">
        <v>86</v>
      </c>
      <c r="B12" s="150">
        <v>2</v>
      </c>
      <c r="C12" s="149" t="s">
        <v>103</v>
      </c>
      <c r="D12" s="149" t="s">
        <v>104</v>
      </c>
      <c r="E12" s="149" t="s">
        <v>105</v>
      </c>
      <c r="F12" s="164"/>
      <c r="H12" s="202" t="s">
        <v>174</v>
      </c>
      <c r="I12">
        <v>3</v>
      </c>
    </row>
    <row r="13" spans="1:9" ht="62.25" customHeight="1" x14ac:dyDescent="0.2">
      <c r="A13" s="120" t="s">
        <v>87</v>
      </c>
      <c r="B13" s="157">
        <v>4</v>
      </c>
      <c r="C13" s="159" t="s">
        <v>100</v>
      </c>
      <c r="D13" s="144" t="s">
        <v>101</v>
      </c>
      <c r="E13" s="144" t="s">
        <v>106</v>
      </c>
      <c r="F13" s="145"/>
      <c r="H13" s="203" t="s">
        <v>181</v>
      </c>
      <c r="I13">
        <v>5</v>
      </c>
    </row>
    <row r="14" spans="1:9" ht="57" customHeight="1" x14ac:dyDescent="0.2">
      <c r="A14" s="171" t="s">
        <v>88</v>
      </c>
      <c r="B14" s="157">
        <v>3</v>
      </c>
      <c r="C14" s="158" t="s">
        <v>109</v>
      </c>
      <c r="D14" s="144" t="s">
        <v>110</v>
      </c>
      <c r="E14" s="144" t="s">
        <v>111</v>
      </c>
      <c r="F14" s="145"/>
      <c r="H14" s="199" t="s">
        <v>175</v>
      </c>
      <c r="I14">
        <v>5</v>
      </c>
    </row>
    <row r="15" spans="1:9" ht="57.75" customHeight="1" x14ac:dyDescent="0.2">
      <c r="A15" s="171" t="s">
        <v>89</v>
      </c>
      <c r="B15" s="150">
        <v>3</v>
      </c>
      <c r="C15" s="170" t="s">
        <v>108</v>
      </c>
      <c r="D15" s="144" t="s">
        <v>112</v>
      </c>
      <c r="E15" s="144" t="s">
        <v>113</v>
      </c>
      <c r="F15" s="145"/>
      <c r="H15" s="199" t="s">
        <v>177</v>
      </c>
      <c r="I15">
        <v>4</v>
      </c>
    </row>
    <row r="16" spans="1:9" ht="75" customHeight="1" thickBot="1" x14ac:dyDescent="0.25">
      <c r="A16" s="152" t="s">
        <v>90</v>
      </c>
      <c r="B16" s="169">
        <v>3</v>
      </c>
      <c r="C16" s="154" t="s">
        <v>114</v>
      </c>
      <c r="D16" s="154" t="s">
        <v>115</v>
      </c>
      <c r="E16" s="154" t="s">
        <v>116</v>
      </c>
      <c r="F16" s="155"/>
      <c r="H16" s="199" t="s">
        <v>178</v>
      </c>
      <c r="I16">
        <v>4</v>
      </c>
    </row>
    <row r="17" spans="1:9" ht="64.5" customHeight="1" x14ac:dyDescent="0.2">
      <c r="A17" s="120" t="s">
        <v>91</v>
      </c>
      <c r="B17" s="157">
        <v>2</v>
      </c>
      <c r="C17" s="144" t="s">
        <v>117</v>
      </c>
      <c r="D17" s="144" t="s">
        <v>118</v>
      </c>
      <c r="E17" s="144" t="s">
        <v>119</v>
      </c>
      <c r="F17" s="145"/>
      <c r="H17" s="199" t="s">
        <v>179</v>
      </c>
      <c r="I17">
        <v>3</v>
      </c>
    </row>
    <row r="18" spans="1:9" ht="59.25" customHeight="1" x14ac:dyDescent="0.2">
      <c r="A18" s="120" t="s">
        <v>94</v>
      </c>
      <c r="B18" s="157">
        <v>3</v>
      </c>
      <c r="C18" s="144" t="s">
        <v>126</v>
      </c>
      <c r="D18" s="144" t="s">
        <v>127</v>
      </c>
      <c r="E18" s="144" t="s">
        <v>123</v>
      </c>
      <c r="F18" s="145"/>
      <c r="I18">
        <v>4</v>
      </c>
    </row>
    <row r="19" spans="1:9" ht="105.75" customHeight="1" x14ac:dyDescent="0.2">
      <c r="A19" s="171" t="s">
        <v>95</v>
      </c>
      <c r="B19" s="157">
        <v>3</v>
      </c>
      <c r="C19" s="158" t="s">
        <v>130</v>
      </c>
      <c r="D19" s="144" t="s">
        <v>131</v>
      </c>
      <c r="E19" s="144" t="s">
        <v>133</v>
      </c>
      <c r="F19" s="145"/>
      <c r="H19" s="199" t="s">
        <v>180</v>
      </c>
      <c r="I19">
        <v>4</v>
      </c>
    </row>
    <row r="20" spans="1:9" ht="60" customHeight="1" x14ac:dyDescent="0.2">
      <c r="A20" s="171" t="s">
        <v>124</v>
      </c>
      <c r="B20" s="157">
        <v>4</v>
      </c>
      <c r="C20" s="158" t="s">
        <v>128</v>
      </c>
      <c r="D20" s="144" t="s">
        <v>129</v>
      </c>
      <c r="E20" s="144" t="s">
        <v>132</v>
      </c>
      <c r="F20" s="145"/>
      <c r="I20">
        <v>4</v>
      </c>
    </row>
    <row r="21" spans="1:9" ht="38.25" customHeight="1" thickBot="1" x14ac:dyDescent="0.25">
      <c r="A21" s="152"/>
      <c r="B21" s="169"/>
      <c r="C21" s="153"/>
      <c r="D21" s="154"/>
      <c r="E21" s="154"/>
      <c r="F21" s="155"/>
    </row>
    <row r="22" spans="1:9" ht="38.25" customHeight="1" x14ac:dyDescent="0.2"/>
    <row r="23" spans="1:9" ht="38.25" customHeight="1" x14ac:dyDescent="0.2"/>
  </sheetData>
  <mergeCells count="1">
    <mergeCell ref="G4:G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topLeftCell="C1" workbookViewId="0">
      <selection activeCell="G3" sqref="G3"/>
    </sheetView>
  </sheetViews>
  <sheetFormatPr defaultRowHeight="12.75" x14ac:dyDescent="0.2"/>
  <cols>
    <col min="1" max="1" width="17.28515625" style="1" customWidth="1"/>
    <col min="2" max="2" width="15.42578125" style="1" customWidth="1"/>
    <col min="3" max="3" width="29.28515625" style="1" customWidth="1"/>
    <col min="4" max="4" width="60.5703125" style="1" customWidth="1"/>
    <col min="5" max="5" width="10.140625" style="1" bestFit="1" customWidth="1"/>
    <col min="6" max="6" width="54.140625" style="1" customWidth="1"/>
    <col min="7" max="7" width="58.7109375" style="1" customWidth="1"/>
    <col min="8" max="16384" width="9.140625" style="1"/>
  </cols>
  <sheetData>
    <row r="1" spans="1:8" ht="28.5" customHeight="1" thickBot="1" x14ac:dyDescent="0.25">
      <c r="A1" s="2" t="s">
        <v>59</v>
      </c>
    </row>
    <row r="2" spans="1:8" ht="27.75" customHeight="1" x14ac:dyDescent="0.2">
      <c r="A2" s="115" t="s">
        <v>60</v>
      </c>
      <c r="B2" s="183" t="s">
        <v>135</v>
      </c>
      <c r="C2" s="116"/>
      <c r="D2" s="116"/>
      <c r="E2" s="117"/>
    </row>
    <row r="3" spans="1:8" s="103" customFormat="1" ht="38.25" customHeight="1" x14ac:dyDescent="0.2">
      <c r="A3" s="120" t="s">
        <v>31</v>
      </c>
      <c r="B3" s="118" t="s">
        <v>25</v>
      </c>
      <c r="C3" s="118" t="s">
        <v>26</v>
      </c>
      <c r="D3" s="118" t="s">
        <v>27</v>
      </c>
      <c r="E3" s="121" t="s">
        <v>37</v>
      </c>
      <c r="F3" s="103" t="s">
        <v>157</v>
      </c>
      <c r="G3" s="103" t="s">
        <v>182</v>
      </c>
      <c r="H3" s="103" t="s">
        <v>170</v>
      </c>
    </row>
    <row r="4" spans="1:8" ht="91.5" customHeight="1" thickBot="1" x14ac:dyDescent="0.25">
      <c r="A4" s="128" t="s">
        <v>28</v>
      </c>
      <c r="B4" s="165">
        <v>4</v>
      </c>
      <c r="C4" s="127" t="s">
        <v>32</v>
      </c>
      <c r="D4" s="126" t="s">
        <v>65</v>
      </c>
      <c r="E4" s="132">
        <v>43656</v>
      </c>
      <c r="F4" s="253" t="s">
        <v>158</v>
      </c>
      <c r="G4" s="254" t="s">
        <v>171</v>
      </c>
      <c r="H4" s="1">
        <v>4</v>
      </c>
    </row>
    <row r="5" spans="1:8" ht="51.75" thickBot="1" x14ac:dyDescent="0.25">
      <c r="A5" s="128" t="s">
        <v>29</v>
      </c>
      <c r="B5" s="165">
        <v>4</v>
      </c>
      <c r="C5" s="127" t="s">
        <v>32</v>
      </c>
      <c r="D5" s="126" t="s">
        <v>64</v>
      </c>
      <c r="E5" s="132">
        <v>43651</v>
      </c>
      <c r="F5" s="253"/>
      <c r="G5" s="254"/>
      <c r="H5" s="1">
        <v>4</v>
      </c>
    </row>
    <row r="6" spans="1:8" ht="53.25" customHeight="1" thickBot="1" x14ac:dyDescent="0.25">
      <c r="A6" s="128" t="s">
        <v>33</v>
      </c>
      <c r="B6" s="165">
        <v>3</v>
      </c>
      <c r="C6" s="126" t="s">
        <v>39</v>
      </c>
      <c r="D6" s="127" t="s">
        <v>38</v>
      </c>
      <c r="E6" s="132">
        <v>43709</v>
      </c>
      <c r="F6" s="199" t="s">
        <v>159</v>
      </c>
      <c r="G6" s="201" t="s">
        <v>172</v>
      </c>
      <c r="H6" s="1">
        <v>4</v>
      </c>
    </row>
    <row r="7" spans="1:8" ht="51.75" thickBot="1" x14ac:dyDescent="0.25">
      <c r="A7" s="128" t="s">
        <v>63</v>
      </c>
      <c r="B7" s="165">
        <v>4</v>
      </c>
      <c r="C7" s="127" t="s">
        <v>57</v>
      </c>
      <c r="D7" s="126" t="s">
        <v>34</v>
      </c>
      <c r="E7" s="132">
        <v>43651</v>
      </c>
      <c r="F7" s="1" t="s">
        <v>160</v>
      </c>
      <c r="G7" s="255" t="s">
        <v>176</v>
      </c>
      <c r="H7" s="1">
        <v>5</v>
      </c>
    </row>
    <row r="8" spans="1:8" ht="64.5" thickBot="1" x14ac:dyDescent="0.25">
      <c r="A8" s="129" t="s">
        <v>35</v>
      </c>
      <c r="B8" s="184">
        <v>2</v>
      </c>
      <c r="C8" s="130" t="s">
        <v>58</v>
      </c>
      <c r="D8" s="131" t="s">
        <v>36</v>
      </c>
      <c r="E8" s="132">
        <v>43647</v>
      </c>
      <c r="F8" s="199" t="s">
        <v>161</v>
      </c>
      <c r="G8" s="256"/>
      <c r="H8" s="1">
        <v>4</v>
      </c>
    </row>
    <row r="24" spans="1:5" ht="11.25" customHeight="1" x14ac:dyDescent="0.2"/>
    <row r="29" spans="1:5" ht="11.25" customHeight="1" x14ac:dyDescent="0.2"/>
    <row r="30" spans="1:5" x14ac:dyDescent="0.2">
      <c r="A30" s="122"/>
      <c r="B30" s="119"/>
      <c r="C30" s="119"/>
      <c r="D30" s="119"/>
      <c r="E30" s="133"/>
    </row>
  </sheetData>
  <mergeCells count="3">
    <mergeCell ref="F4:F5"/>
    <mergeCell ref="G4:G5"/>
    <mergeCell ref="G7:G8"/>
  </mergeCells>
  <hyperlinks>
    <hyperlink ref="B2" r:id="rId1" xr:uid="{00000000-0004-0000-0200-000000000000}"/>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
  <sheetViews>
    <sheetView workbookViewId="0">
      <selection activeCell="H3" sqref="H3"/>
    </sheetView>
  </sheetViews>
  <sheetFormatPr defaultRowHeight="12.75" x14ac:dyDescent="0.2"/>
  <cols>
    <col min="1" max="1" width="18.85546875" customWidth="1"/>
    <col min="4" max="4" width="31.7109375" customWidth="1"/>
    <col min="5" max="5" width="54.5703125" customWidth="1"/>
    <col min="6" max="6" width="11.7109375" customWidth="1"/>
    <col min="7" max="7" width="50.7109375" customWidth="1"/>
    <col min="8" max="8" width="38.140625" customWidth="1"/>
  </cols>
  <sheetData>
    <row r="1" spans="1:8" ht="13.5" thickBot="1" x14ac:dyDescent="0.25"/>
    <row r="2" spans="1:8" ht="20.100000000000001" customHeight="1" x14ac:dyDescent="0.2">
      <c r="A2" s="115" t="s">
        <v>62</v>
      </c>
      <c r="B2" s="183" t="s">
        <v>134</v>
      </c>
      <c r="C2" s="116"/>
      <c r="D2" s="116"/>
      <c r="E2" s="116"/>
      <c r="F2" s="117"/>
    </row>
    <row r="3" spans="1:8" ht="20.100000000000001" customHeight="1" x14ac:dyDescent="0.2">
      <c r="A3" s="120" t="s">
        <v>31</v>
      </c>
      <c r="B3" s="135"/>
      <c r="C3" s="118" t="s">
        <v>25</v>
      </c>
      <c r="D3" s="118" t="s">
        <v>26</v>
      </c>
      <c r="E3" s="118" t="s">
        <v>27</v>
      </c>
      <c r="F3" s="121" t="s">
        <v>37</v>
      </c>
      <c r="G3" s="103" t="s">
        <v>157</v>
      </c>
      <c r="H3" s="103" t="s">
        <v>182</v>
      </c>
    </row>
    <row r="4" spans="1:8" ht="33" customHeight="1" x14ac:dyDescent="0.2">
      <c r="A4" s="122" t="s">
        <v>76</v>
      </c>
      <c r="B4" s="136"/>
      <c r="C4" s="165">
        <v>3</v>
      </c>
      <c r="D4" s="119" t="s">
        <v>80</v>
      </c>
      <c r="E4" s="119" t="s">
        <v>81</v>
      </c>
      <c r="F4" s="133">
        <v>43651</v>
      </c>
      <c r="G4" s="199" t="s">
        <v>163</v>
      </c>
      <c r="H4" s="2" t="s">
        <v>166</v>
      </c>
    </row>
    <row r="5" spans="1:8" ht="38.25" customHeight="1" x14ac:dyDescent="0.2">
      <c r="A5" s="122" t="s">
        <v>35</v>
      </c>
      <c r="B5" s="136"/>
      <c r="C5" s="165">
        <v>4</v>
      </c>
      <c r="D5" s="119" t="s">
        <v>78</v>
      </c>
      <c r="E5" s="119" t="s">
        <v>79</v>
      </c>
      <c r="F5" s="133">
        <v>43652</v>
      </c>
      <c r="G5" s="199" t="s">
        <v>164</v>
      </c>
      <c r="H5" s="2" t="s">
        <v>167</v>
      </c>
    </row>
    <row r="6" spans="1:8" ht="39.75" customHeight="1" x14ac:dyDescent="0.2">
      <c r="A6" s="259" t="s">
        <v>77</v>
      </c>
      <c r="B6" s="137"/>
      <c r="C6" s="134">
        <v>4</v>
      </c>
      <c r="D6" s="257" t="s">
        <v>82</v>
      </c>
      <c r="E6" s="119" t="s">
        <v>83</v>
      </c>
      <c r="F6" s="133">
        <v>43678</v>
      </c>
      <c r="G6" s="253" t="s">
        <v>162</v>
      </c>
      <c r="H6" s="2" t="s">
        <v>168</v>
      </c>
    </row>
    <row r="7" spans="1:8" ht="46.5" customHeight="1" x14ac:dyDescent="0.2">
      <c r="A7" s="260"/>
      <c r="B7" s="138"/>
      <c r="C7" s="134">
        <v>4</v>
      </c>
      <c r="D7" s="258"/>
      <c r="E7" s="119" t="s">
        <v>84</v>
      </c>
      <c r="F7" s="133">
        <v>43738</v>
      </c>
      <c r="G7" s="253"/>
      <c r="H7" s="2" t="s">
        <v>169</v>
      </c>
    </row>
    <row r="8" spans="1:8" ht="20.100000000000001" customHeight="1" thickBot="1" x14ac:dyDescent="0.25">
      <c r="A8" s="123"/>
      <c r="B8" s="139"/>
      <c r="C8" s="124"/>
      <c r="D8" s="124"/>
      <c r="E8" s="124"/>
      <c r="F8" s="125"/>
    </row>
  </sheetData>
  <mergeCells count="3">
    <mergeCell ref="D6:D7"/>
    <mergeCell ref="A6:A7"/>
    <mergeCell ref="G6:G7"/>
  </mergeCells>
  <hyperlinks>
    <hyperlink ref="B2" r:id="rId1"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timeline breakdown</vt:lpstr>
      <vt:lpstr>Research</vt:lpstr>
      <vt:lpstr>Self</vt:lpstr>
      <vt:lpstr>Professional</vt:lpstr>
      <vt:lpstr>'timeline breakdown'!prevWBS</vt:lpstr>
      <vt:lpstr>'timeline breakdown'!Print_Area</vt:lpstr>
      <vt:lpstr>'timeline breakdown'!Print_Titles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pete tierney</cp:lastModifiedBy>
  <cp:lastPrinted>2019-06-19T11:55:10Z</cp:lastPrinted>
  <dcterms:created xsi:type="dcterms:W3CDTF">2010-06-09T16:05:03Z</dcterms:created>
  <dcterms:modified xsi:type="dcterms:W3CDTF">2021-05-23T07:12:51Z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