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jmu-my.sharepoint.com/personal/lstalong_ljmu_ac_uk/Documents/Desktop/"/>
    </mc:Choice>
  </mc:AlternateContent>
  <xr:revisionPtr revIDLastSave="0" documentId="8_{6B00741B-7F2E-4475-9C47-351ECD56090E}" xr6:coauthVersionLast="47" xr6:coauthVersionMax="47" xr10:uidLastSave="{00000000-0000-0000-0000-000000000000}"/>
  <bookViews>
    <workbookView xWindow="28680" yWindow="-120" windowWidth="29040" windowHeight="15720" xr2:uid="{C51D9E3F-E437-408F-B405-A927BA3138F2}"/>
  </bookViews>
  <sheets>
    <sheet name="Terms of use" sheetId="3" r:id="rId1"/>
    <sheet name="D&amp;T + FP&amp;N" sheetId="1" r:id="rId2"/>
    <sheet name="D&amp;T + A&amp;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E33" i="1"/>
  <c r="E4" i="1"/>
  <c r="E30" i="1"/>
  <c r="G3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E5" i="1"/>
  <c r="E6" i="1"/>
  <c r="E7" i="1"/>
  <c r="E8" i="1"/>
  <c r="E9" i="1"/>
  <c r="E10" i="1"/>
  <c r="E11" i="1"/>
  <c r="G25" i="1"/>
  <c r="G26" i="1"/>
  <c r="G27" i="1"/>
  <c r="G28" i="1"/>
  <c r="G29" i="1"/>
  <c r="G31" i="1"/>
  <c r="G32" i="1"/>
  <c r="G2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12" i="1"/>
  <c r="H14" i="1" l="1"/>
  <c r="H5" i="1"/>
  <c r="H28" i="1"/>
  <c r="H30" i="1" s="1"/>
  <c r="H29" i="1"/>
</calcChain>
</file>

<file path=xl/sharedStrings.xml><?xml version="1.0" encoding="utf-8"?>
<sst xmlns="http://schemas.openxmlformats.org/spreadsheetml/2006/main" count="60" uniqueCount="56">
  <si>
    <t>Design and Technology</t>
  </si>
  <si>
    <t>Food Preparation and Nutrition</t>
  </si>
  <si>
    <t>Total No. Students</t>
  </si>
  <si>
    <t>Year</t>
  </si>
  <si>
    <t>D&amp;T</t>
  </si>
  <si>
    <t>FP&amp;N</t>
  </si>
  <si>
    <t xml:space="preserve">Art and Design </t>
  </si>
  <si>
    <t xml:space="preserve">SOURCE: https://analytics.ofqual.gov.uk/apps/GCSE/Outcomes/ </t>
  </si>
  <si>
    <t>No. of Entries</t>
  </si>
  <si>
    <t>Percentage (%)</t>
  </si>
  <si>
    <t>EPOCH I</t>
  </si>
  <si>
    <t>EPOCH II</t>
  </si>
  <si>
    <t>EPOCH III</t>
  </si>
  <si>
    <t>Terms of Use (Creative Commons)</t>
  </si>
  <si>
    <t>License</t>
  </si>
  <si>
    <t>Creative Commons Attribution-NonCommercial-ShareAlike 4.0 International (CC BY-NC-SA 4.0)</t>
  </si>
  <si>
    <t>Deed (summary)</t>
  </si>
  <si>
    <t>https://creativecommons.org/licenses/by-nc-sa/4.0/deed.en</t>
  </si>
  <si>
    <t>Legal code</t>
  </si>
  <si>
    <t>https://creativecommons.org/licenses/by-nc-sa/4.0/legalcode</t>
  </si>
  <si>
    <t>You are free to</t>
  </si>
  <si>
    <t>Share — copy and redistribute the material in any medium or format (noncommercial purposes only).
Adapt — remix, transform, and build upon the material for noncommercial purposes only.
If you share adapted material, you must distribute your contributions under the same license (ShareAlike).</t>
  </si>
  <si>
    <t>Conditions</t>
  </si>
  <si>
    <t>Attribution (BY) — Give appropriate credit, provide a link to the license, and indicate if changes were made.
NonCommercial (NC) — You may not use the material for commercial purposes (i.e., not primarily intended for or directed toward commercial advantage or monetary compensation).
ShareAlike (SA) — If you remix, transform, or build upon the material, you must distribute your contributions under the same license.
No additional restrictions — You may not apply legal terms or technological measures that legally restrict others from doing anything the license permits.</t>
  </si>
  <si>
    <t>Notices</t>
  </si>
  <si>
    <t>No warranties are given. The license may not give you all permissions necessary for your intended use (e.g., privacy, publicity, or moral rights may still apply).
This is a plain‑language summary for convenience and is not legal advice.</t>
  </si>
  <si>
    <t>Third‑party content</t>
  </si>
  <si>
    <t>Attribution template</t>
  </si>
  <si>
    <t>Title</t>
  </si>
  <si>
    <t>Author/Organisation</t>
  </si>
  <si>
    <t>Reference</t>
  </si>
  <si>
    <t>Changes made</t>
  </si>
  <si>
    <t>CC BY‑NC‑SA 4.0</t>
  </si>
  <si>
    <t>License URL</t>
  </si>
  <si>
    <t>https://creativecommons.org/licenses/by-nc-sa/4.0/</t>
  </si>
  <si>
    <t>Attribution statement</t>
  </si>
  <si>
    <t>https://analytics.ofqual.gov.uk/apps/GCSE/Outcomes/</t>
  </si>
  <si>
    <t>Ofqual (2025). GCSE Outcomes [Dataset]. Office of Qualifications and Examinations Regulation. https://analytics.ofqual.gov.uk/apps/GCSE/Outcomes/</t>
  </si>
  <si>
    <t>GCSE Design and Technology Entries 1996–2025</t>
  </si>
  <si>
    <t>Matt McLain, Liverpool John Moores University, United Kingdom</t>
  </si>
  <si>
    <t>This workbook draws on third-party examination entries obtained from Ofqual Analytics (https://analytics.ofqual.gov.uk/apps/GCSE/Outcomes/) and gov.uk statistics, supplemented by a freedom of information (FOI) request to the Department for Education (DfE) for dates outside the scope of current public data. Those sources are not covered by this workbook's CC licence; follow their stated terms.</t>
  </si>
  <si>
    <t>FOI only</t>
  </si>
  <si>
    <t>Ofqual + FOI</t>
  </si>
  <si>
    <t>Code</t>
  </si>
  <si>
    <t>SOURCE KEY</t>
  </si>
  <si>
    <t>Ofqual only</t>
  </si>
  <si>
    <t>https://doi.org/10.24377/LJMU.d.00000278</t>
  </si>
  <si>
    <t>DOI (Dataset)</t>
  </si>
  <si>
    <t>Source / URL (Data Source)</t>
  </si>
  <si>
    <t>Version 1.1</t>
  </si>
  <si>
    <t>License (Dataset Analysis)</t>
  </si>
  <si>
    <t>License (Public Data)</t>
  </si>
  <si>
    <t>License (FOI Data)</t>
  </si>
  <si>
    <t>Department for Education (Freedom of Information Act 2000)</t>
  </si>
  <si>
    <t xml:space="preserve">https://www.nationalarchives.gov.uk/doc/open-government-licence/version/3/ </t>
  </si>
  <si>
    <t>McLain, M. (2026). GCSE Design and Technology Entries 1996–2025. Analysis: licensed under Creative Commons Attribution-NonCommercial-ShareAlike 4.0 International (CC BY-NC-SA 4.0). https://creativecommons.org/licenses/by-nc-sa/4.0/. Source data: https://analytics.ofqual.gov.uk/apps/GCSE/Outcomes/. Version 1.1. Repository: https://doi.org/10.24377/LJMU.d.00000278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</si>
</sst>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sz val="10"/>
      <color rgb="FF595959"/>
      <name val="Calibri"/>
      <family val="2"/>
    </font>
    <font>
      <b/>
      <sz val="10"/>
      <color theme="1"/>
      <name val="Arial Narrow"/>
      <family val="2"/>
    </font>
    <font>
      <sz val="10"/>
      <color theme="2"/>
      <name val="Arial"/>
      <family val="2"/>
    </font>
    <font>
      <u/>
      <sz val="11"/>
      <color theme="10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3" fillId="0" borderId="0" xfId="0" applyFont="1"/>
    <xf numFmtId="10" fontId="2" fillId="0" borderId="0" xfId="0" applyNumberFormat="1" applyFont="1"/>
    <xf numFmtId="3" fontId="0" fillId="0" borderId="0" xfId="0" applyNumberFormat="1"/>
    <xf numFmtId="0" fontId="4" fillId="0" borderId="0" xfId="0" applyFont="1"/>
    <xf numFmtId="0" fontId="5" fillId="0" borderId="0" xfId="0" applyFont="1" applyAlignment="1">
      <alignment horizontal="left" vertical="center" readingOrder="1"/>
    </xf>
    <xf numFmtId="0" fontId="6" fillId="0" borderId="0" xfId="0" applyFont="1"/>
    <xf numFmtId="0" fontId="7" fillId="0" borderId="0" xfId="0" applyFont="1" applyAlignment="1">
      <alignment horizontal="left" vertical="center" readingOrder="1"/>
    </xf>
    <xf numFmtId="0" fontId="8" fillId="0" borderId="0" xfId="0" applyFont="1" applyAlignment="1">
      <alignment wrapText="1"/>
    </xf>
    <xf numFmtId="10" fontId="8" fillId="0" borderId="0" xfId="0" applyNumberFormat="1" applyFont="1" applyAlignment="1">
      <alignment wrapText="1"/>
    </xf>
    <xf numFmtId="0" fontId="9" fillId="0" borderId="0" xfId="0" applyFont="1"/>
    <xf numFmtId="0" fontId="12" fillId="2" borderId="12" xfId="0" applyFont="1" applyFill="1" applyBorder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0" fillId="0" borderId="12" xfId="2" applyFill="1" applyBorder="1" applyAlignment="1">
      <alignment vertical="top" wrapText="1"/>
    </xf>
    <xf numFmtId="0" fontId="10" fillId="0" borderId="12" xfId="2" applyFill="1" applyBorder="1"/>
    <xf numFmtId="0" fontId="0" fillId="0" borderId="12" xfId="0" quotePrefix="1" applyBorder="1" applyAlignment="1">
      <alignment vertical="top" wrapText="1"/>
    </xf>
    <xf numFmtId="3" fontId="2" fillId="3" borderId="1" xfId="0" applyNumberFormat="1" applyFont="1" applyFill="1" applyBorder="1"/>
    <xf numFmtId="0" fontId="3" fillId="3" borderId="2" xfId="0" applyFont="1" applyFill="1" applyBorder="1"/>
    <xf numFmtId="3" fontId="2" fillId="3" borderId="2" xfId="0" applyNumberFormat="1" applyFont="1" applyFill="1" applyBorder="1"/>
    <xf numFmtId="10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/>
    <xf numFmtId="10" fontId="2" fillId="3" borderId="3" xfId="0" applyNumberFormat="1" applyFont="1" applyFill="1" applyBorder="1"/>
    <xf numFmtId="0" fontId="3" fillId="3" borderId="9" xfId="0" applyFont="1" applyFill="1" applyBorder="1"/>
    <xf numFmtId="3" fontId="2" fillId="3" borderId="4" xfId="0" applyNumberFormat="1" applyFont="1" applyFill="1" applyBorder="1"/>
    <xf numFmtId="0" fontId="3" fillId="3" borderId="0" xfId="0" applyFont="1" applyFill="1"/>
    <xf numFmtId="3" fontId="2" fillId="3" borderId="0" xfId="0" applyNumberFormat="1" applyFont="1" applyFill="1"/>
    <xf numFmtId="10" fontId="2" fillId="3" borderId="0" xfId="0" applyNumberFormat="1" applyFont="1" applyFill="1" applyAlignment="1">
      <alignment vertical="center"/>
    </xf>
    <xf numFmtId="0" fontId="2" fillId="3" borderId="0" xfId="0" applyFont="1" applyFill="1"/>
    <xf numFmtId="10" fontId="2" fillId="3" borderId="5" xfId="0" applyNumberFormat="1" applyFont="1" applyFill="1" applyBorder="1"/>
    <xf numFmtId="10" fontId="2" fillId="3" borderId="10" xfId="0" applyNumberFormat="1" applyFont="1" applyFill="1" applyBorder="1"/>
    <xf numFmtId="0" fontId="2" fillId="3" borderId="10" xfId="0" applyFont="1" applyFill="1" applyBorder="1"/>
    <xf numFmtId="3" fontId="2" fillId="3" borderId="6" xfId="0" applyNumberFormat="1" applyFont="1" applyFill="1" applyBorder="1"/>
    <xf numFmtId="0" fontId="3" fillId="3" borderId="7" xfId="0" applyFont="1" applyFill="1" applyBorder="1"/>
    <xf numFmtId="3" fontId="2" fillId="3" borderId="7" xfId="0" applyNumberFormat="1" applyFont="1" applyFill="1" applyBorder="1" applyAlignment="1">
      <alignment vertical="center"/>
    </xf>
    <xf numFmtId="10" fontId="2" fillId="3" borderId="7" xfId="0" applyNumberFormat="1" applyFont="1" applyFill="1" applyBorder="1" applyAlignment="1">
      <alignment vertical="center"/>
    </xf>
    <xf numFmtId="0" fontId="2" fillId="3" borderId="7" xfId="0" applyFont="1" applyFill="1" applyBorder="1"/>
    <xf numFmtId="10" fontId="2" fillId="3" borderId="8" xfId="0" applyNumberFormat="1" applyFont="1" applyFill="1" applyBorder="1"/>
    <xf numFmtId="0" fontId="2" fillId="3" borderId="11" xfId="0" applyFont="1" applyFill="1" applyBorder="1"/>
    <xf numFmtId="3" fontId="2" fillId="3" borderId="2" xfId="0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vertical="center"/>
    </xf>
    <xf numFmtId="3" fontId="2" fillId="4" borderId="4" xfId="0" applyNumberFormat="1" applyFont="1" applyFill="1" applyBorder="1"/>
    <xf numFmtId="0" fontId="3" fillId="4" borderId="0" xfId="0" applyFont="1" applyFill="1"/>
    <xf numFmtId="3" fontId="2" fillId="4" borderId="0" xfId="0" applyNumberFormat="1" applyFont="1" applyFill="1" applyAlignment="1">
      <alignment vertical="center"/>
    </xf>
    <xf numFmtId="10" fontId="2" fillId="4" borderId="0" xfId="0" applyNumberFormat="1" applyFont="1" applyFill="1" applyAlignment="1">
      <alignment vertical="center"/>
    </xf>
    <xf numFmtId="0" fontId="2" fillId="4" borderId="0" xfId="0" applyFont="1" applyFill="1"/>
    <xf numFmtId="10" fontId="2" fillId="4" borderId="5" xfId="0" applyNumberFormat="1" applyFont="1" applyFill="1" applyBorder="1"/>
    <xf numFmtId="0" fontId="2" fillId="4" borderId="10" xfId="0" applyFont="1" applyFill="1" applyBorder="1"/>
    <xf numFmtId="3" fontId="2" fillId="4" borderId="0" xfId="0" applyNumberFormat="1" applyFont="1" applyFill="1"/>
    <xf numFmtId="3" fontId="2" fillId="4" borderId="6" xfId="0" applyNumberFormat="1" applyFont="1" applyFill="1" applyBorder="1"/>
    <xf numFmtId="0" fontId="3" fillId="4" borderId="7" xfId="0" applyFont="1" applyFill="1" applyBorder="1"/>
    <xf numFmtId="3" fontId="2" fillId="4" borderId="7" xfId="0" applyNumberFormat="1" applyFont="1" applyFill="1" applyBorder="1"/>
    <xf numFmtId="10" fontId="2" fillId="4" borderId="7" xfId="0" applyNumberFormat="1" applyFont="1" applyFill="1" applyBorder="1" applyAlignment="1">
      <alignment vertical="center"/>
    </xf>
    <xf numFmtId="10" fontId="2" fillId="4" borderId="8" xfId="0" applyNumberFormat="1" applyFont="1" applyFill="1" applyBorder="1"/>
    <xf numFmtId="0" fontId="2" fillId="4" borderId="11" xfId="0" applyFont="1" applyFill="1" applyBorder="1"/>
    <xf numFmtId="3" fontId="2" fillId="4" borderId="1" xfId="0" applyNumberFormat="1" applyFont="1" applyFill="1" applyBorder="1"/>
    <xf numFmtId="0" fontId="3" fillId="4" borderId="2" xfId="0" applyFont="1" applyFill="1" applyBorder="1"/>
    <xf numFmtId="3" fontId="2" fillId="4" borderId="2" xfId="0" applyNumberFormat="1" applyFont="1" applyFill="1" applyBorder="1"/>
    <xf numFmtId="10" fontId="2" fillId="4" borderId="2" xfId="0" applyNumberFormat="1" applyFont="1" applyFill="1" applyBorder="1" applyAlignment="1">
      <alignment vertical="center"/>
    </xf>
    <xf numFmtId="10" fontId="2" fillId="4" borderId="3" xfId="0" applyNumberFormat="1" applyFont="1" applyFill="1" applyBorder="1"/>
    <xf numFmtId="0" fontId="3" fillId="4" borderId="9" xfId="0" applyFont="1" applyFill="1" applyBorder="1"/>
    <xf numFmtId="3" fontId="2" fillId="5" borderId="4" xfId="0" applyNumberFormat="1" applyFont="1" applyFill="1" applyBorder="1"/>
    <xf numFmtId="0" fontId="3" fillId="5" borderId="0" xfId="0" applyFont="1" applyFill="1"/>
    <xf numFmtId="3" fontId="2" fillId="5" borderId="0" xfId="0" applyNumberFormat="1" applyFont="1" applyFill="1"/>
    <xf numFmtId="10" fontId="2" fillId="5" borderId="0" xfId="0" applyNumberFormat="1" applyFont="1" applyFill="1" applyAlignment="1">
      <alignment vertical="center"/>
    </xf>
    <xf numFmtId="10" fontId="2" fillId="5" borderId="5" xfId="0" applyNumberFormat="1" applyFont="1" applyFill="1" applyBorder="1"/>
    <xf numFmtId="10" fontId="2" fillId="5" borderId="10" xfId="0" applyNumberFormat="1" applyFont="1" applyFill="1" applyBorder="1"/>
    <xf numFmtId="0" fontId="2" fillId="5" borderId="10" xfId="0" applyFont="1" applyFill="1" applyBorder="1"/>
    <xf numFmtId="3" fontId="2" fillId="5" borderId="6" xfId="0" applyNumberFormat="1" applyFont="1" applyFill="1" applyBorder="1"/>
    <xf numFmtId="0" fontId="3" fillId="5" borderId="7" xfId="0" applyFont="1" applyFill="1" applyBorder="1"/>
    <xf numFmtId="3" fontId="2" fillId="5" borderId="7" xfId="0" applyNumberFormat="1" applyFont="1" applyFill="1" applyBorder="1"/>
    <xf numFmtId="10" fontId="2" fillId="5" borderId="7" xfId="0" applyNumberFormat="1" applyFont="1" applyFill="1" applyBorder="1"/>
    <xf numFmtId="10" fontId="2" fillId="5" borderId="8" xfId="0" applyNumberFormat="1" applyFont="1" applyFill="1" applyBorder="1"/>
    <xf numFmtId="0" fontId="2" fillId="5" borderId="11" xfId="0" applyFont="1" applyFill="1" applyBorder="1"/>
    <xf numFmtId="10" fontId="3" fillId="0" borderId="0" xfId="0" applyNumberFormat="1" applyFont="1"/>
    <xf numFmtId="0" fontId="14" fillId="0" borderId="0" xfId="0" applyFont="1"/>
    <xf numFmtId="0" fontId="14" fillId="6" borderId="12" xfId="0" applyFont="1" applyFill="1" applyBorder="1"/>
    <xf numFmtId="0" fontId="15" fillId="3" borderId="12" xfId="0" applyFont="1" applyFill="1" applyBorder="1"/>
    <xf numFmtId="0" fontId="15" fillId="4" borderId="12" xfId="0" applyFont="1" applyFill="1" applyBorder="1"/>
    <xf numFmtId="0" fontId="15" fillId="5" borderId="12" xfId="0" applyFont="1" applyFill="1" applyBorder="1"/>
    <xf numFmtId="0" fontId="10" fillId="0" borderId="0" xfId="2"/>
    <xf numFmtId="0" fontId="10" fillId="0" borderId="12" xfId="2" applyBorder="1" applyAlignment="1">
      <alignment vertical="top" wrapText="1"/>
    </xf>
    <xf numFmtId="0" fontId="11" fillId="2" borderId="12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vertical="top" wrapText="1"/>
    </xf>
    <xf numFmtId="0" fontId="3" fillId="0" borderId="0" xfId="0" applyFont="1" applyAlignment="1">
      <alignment horizontal="center" wrapText="1"/>
    </xf>
  </cellXfs>
  <cellStyles count="3">
    <cellStyle name="Hyperlink" xfId="2" builtinId="8"/>
    <cellStyle name="Normal" xfId="0" builtinId="0"/>
    <cellStyle name="Normal 2 2" xfId="1" xr:uid="{CD6880D7-C418-47C5-A5B2-FBBA5BF125CC}"/>
  </cellStyles>
  <dxfs count="0"/>
  <tableStyles count="0" defaultTableStyle="TableStyleMedium2" defaultPivotStyle="PivotStyleLight16"/>
  <colors>
    <mruColors>
      <color rgb="FFFFD1D1"/>
      <color rgb="FFFFE89F"/>
      <color rgb="FFFFFFB7"/>
      <color rgb="FFFFB9B9"/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kern="1200" spc="0" baseline="0">
                <a:solidFill>
                  <a:sysClr val="windowText" lastClr="000000"/>
                </a:solidFill>
                <a:latin typeface="+mj-lt"/>
              </a:rPr>
              <a:t>Charting the GCSE Design &amp; Technology Entries from 1996 to 2024 (Percentage of Total Number of GCSE Students)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723989898989895E-2"/>
          <c:y val="0.29574537037037035"/>
          <c:w val="0.91463712121212126"/>
          <c:h val="0.433096296296296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0"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chemeClr val="accent5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F63-4CD4-BA88-846078E5DFF3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63-4CD4-BA88-846078E5DFF3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F63-4CD4-BA88-846078E5DFF3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63-4CD4-BA88-846078E5DFF3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F63-4CD4-BA88-846078E5DFF3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2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E7-462F-B4F8-A5D235332154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2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EE7-462F-B4F8-A5D235332154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2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63-4CD4-BA88-846078E5DFF3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2"/>
              </a:solidFill>
              <a:ln w="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F24-45BA-B493-FB36A56D7B1C}"/>
              </c:ext>
            </c:extLst>
          </c:dPt>
          <c:cat>
            <c:numRef>
              <c:f>'D&amp;T + FP&amp;N'!$C$4:$C$33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'D&amp;T + FP&amp;N'!$E$4:$E$33</c:f>
              <c:numCache>
                <c:formatCode>0.00%</c:formatCode>
                <c:ptCount val="30"/>
                <c:pt idx="0">
                  <c:v>0.26846566279764661</c:v>
                </c:pt>
                <c:pt idx="1">
                  <c:v>0.23586233694522177</c:v>
                </c:pt>
                <c:pt idx="2">
                  <c:v>0.65272335321013197</c:v>
                </c:pt>
                <c:pt idx="3">
                  <c:v>0.68016186666483069</c:v>
                </c:pt>
                <c:pt idx="4">
                  <c:v>0.69751358131472985</c:v>
                </c:pt>
                <c:pt idx="5">
                  <c:v>0.68954514866123673</c:v>
                </c:pt>
                <c:pt idx="6">
                  <c:v>0.67498359585461476</c:v>
                </c:pt>
                <c:pt idx="7">
                  <c:v>0.66598512831888279</c:v>
                </c:pt>
                <c:pt idx="8">
                  <c:v>0.63478929703524145</c:v>
                </c:pt>
                <c:pt idx="9">
                  <c:v>0.57835090604116524</c:v>
                </c:pt>
                <c:pt idx="10">
                  <c:v>0.52293887641349934</c:v>
                </c:pt>
                <c:pt idx="11">
                  <c:v>0.48874601997112094</c:v>
                </c:pt>
                <c:pt idx="12">
                  <c:v>0.45782848428147727</c:v>
                </c:pt>
                <c:pt idx="13">
                  <c:v>0.4321540246116603</c:v>
                </c:pt>
                <c:pt idx="14">
                  <c:v>0.39952257521552165</c:v>
                </c:pt>
                <c:pt idx="15">
                  <c:v>0.36422029906249948</c:v>
                </c:pt>
                <c:pt idx="16">
                  <c:v>0.34497927062906752</c:v>
                </c:pt>
                <c:pt idx="17">
                  <c:v>0.3096156370128258</c:v>
                </c:pt>
                <c:pt idx="18">
                  <c:v>0.30787291187299598</c:v>
                </c:pt>
                <c:pt idx="19">
                  <c:v>0.3014611537353688</c:v>
                </c:pt>
                <c:pt idx="20">
                  <c:v>0.27796977141191653</c:v>
                </c:pt>
                <c:pt idx="21">
                  <c:v>0.25643931658838742</c:v>
                </c:pt>
                <c:pt idx="22">
                  <c:v>0.19684038278659732</c:v>
                </c:pt>
                <c:pt idx="23">
                  <c:v>0.1462290897609054</c:v>
                </c:pt>
                <c:pt idx="24">
                  <c:v>0.14325542010832229</c:v>
                </c:pt>
                <c:pt idx="25">
                  <c:v>0.12915137815736416</c:v>
                </c:pt>
                <c:pt idx="26">
                  <c:v>0.12087468222315065</c:v>
                </c:pt>
                <c:pt idx="27">
                  <c:v>0.11770357020509689</c:v>
                </c:pt>
                <c:pt idx="28">
                  <c:v>0.11547820703531415</c:v>
                </c:pt>
                <c:pt idx="29">
                  <c:v>0.11119515127945198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0-4EAF-85EF-37DDEFACE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4865968"/>
        <c:axId val="824866448"/>
      </c:barChart>
      <c:catAx>
        <c:axId val="82486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866448"/>
        <c:crosses val="autoZero"/>
        <c:auto val="1"/>
        <c:lblAlgn val="ctr"/>
        <c:lblOffset val="100"/>
        <c:noMultiLvlLbl val="0"/>
      </c:catAx>
      <c:valAx>
        <c:axId val="8248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865968"/>
        <c:crosses val="autoZero"/>
        <c:crossBetween val="between"/>
      </c:valAx>
      <c:spPr>
        <a:noFill/>
        <a:ln>
          <a:solidFill>
            <a:srgbClr val="0070C0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>
                <a:solidFill>
                  <a:sysClr val="windowText" lastClr="000000"/>
                </a:solidFill>
              </a:rPr>
              <a:t>GCSE Design &amp; Technology Entries</a:t>
            </a:r>
            <a:r>
              <a:rPr lang="en-GB" sz="1100" b="1" baseline="0">
                <a:solidFill>
                  <a:sysClr val="windowText" lastClr="000000"/>
                </a:solidFill>
              </a:rPr>
              <a:t> </a:t>
            </a:r>
            <a:r>
              <a:rPr lang="en-GB" sz="1100" b="1">
                <a:solidFill>
                  <a:sysClr val="windowText" lastClr="000000"/>
                </a:solidFill>
              </a:rPr>
              <a:t>2019</a:t>
            </a:r>
            <a:r>
              <a:rPr lang="en-GB" sz="1100" b="1" baseline="0">
                <a:solidFill>
                  <a:sysClr val="windowText" lastClr="000000"/>
                </a:solidFill>
              </a:rPr>
              <a:t> to 2025 (</a:t>
            </a:r>
            <a:r>
              <a:rPr lang="en-GB" sz="1100" b="1" i="0" u="none" strike="noStrike" kern="1200" spc="0" baseline="0">
                <a:solidFill>
                  <a:sysClr val="windowText" lastClr="000000"/>
                </a:solidFill>
              </a:rPr>
              <a:t>Percentage)</a:t>
            </a:r>
            <a:endParaRPr lang="en-GB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cat>
            <c:numRef>
              <c:f>'D&amp;T + FP&amp;N'!$C$27:$C$33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'D&amp;T + FP&amp;N'!$E$27:$E$33</c:f>
              <c:numCache>
                <c:formatCode>0.00%</c:formatCode>
                <c:ptCount val="7"/>
                <c:pt idx="0">
                  <c:v>0.1462290897609054</c:v>
                </c:pt>
                <c:pt idx="1">
                  <c:v>0.14325542010832229</c:v>
                </c:pt>
                <c:pt idx="2">
                  <c:v>0.12915137815736416</c:v>
                </c:pt>
                <c:pt idx="3">
                  <c:v>0.12087468222315065</c:v>
                </c:pt>
                <c:pt idx="4">
                  <c:v>0.11770357020509689</c:v>
                </c:pt>
                <c:pt idx="5">
                  <c:v>0.11547820703531415</c:v>
                </c:pt>
                <c:pt idx="6">
                  <c:v>0.11119515127945198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EE-45C0-B923-AF148D454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120399"/>
        <c:axId val="90119439"/>
      </c:barChart>
      <c:catAx>
        <c:axId val="9012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19439"/>
        <c:crosses val="autoZero"/>
        <c:auto val="1"/>
        <c:lblAlgn val="ctr"/>
        <c:lblOffset val="100"/>
        <c:noMultiLvlLbl val="0"/>
      </c:catAx>
      <c:valAx>
        <c:axId val="901194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2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100" b="1" i="0" u="none" strike="noStrike" kern="1200" spc="0" baseline="0">
                <a:solidFill>
                  <a:sysClr val="windowText" lastClr="000000"/>
                </a:solidFill>
                <a:latin typeface="+mj-lt"/>
              </a:rPr>
              <a:t>Charting the GCSE Design &amp; Technology Entries from 1996 to 2024 (Percentage of Students Entered), including GCSE Food Preparation and Nutrition from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'D&amp;T + FP&amp;N'!$D$2</c:f>
              <c:strCache>
                <c:ptCount val="1"/>
                <c:pt idx="0">
                  <c:v>Design and Technology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'D&amp;T + FP&amp;N'!$C$4:$C$33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'D&amp;T + FP&amp;N'!$E$4:$E$33</c:f>
              <c:numCache>
                <c:formatCode>0.00%</c:formatCode>
                <c:ptCount val="30"/>
                <c:pt idx="0">
                  <c:v>0.26846566279764661</c:v>
                </c:pt>
                <c:pt idx="1">
                  <c:v>0.23586233694522177</c:v>
                </c:pt>
                <c:pt idx="2">
                  <c:v>0.65272335321013197</c:v>
                </c:pt>
                <c:pt idx="3">
                  <c:v>0.68016186666483069</c:v>
                </c:pt>
                <c:pt idx="4">
                  <c:v>0.69751358131472985</c:v>
                </c:pt>
                <c:pt idx="5">
                  <c:v>0.68954514866123673</c:v>
                </c:pt>
                <c:pt idx="6">
                  <c:v>0.67498359585461476</c:v>
                </c:pt>
                <c:pt idx="7">
                  <c:v>0.66598512831888279</c:v>
                </c:pt>
                <c:pt idx="8">
                  <c:v>0.63478929703524145</c:v>
                </c:pt>
                <c:pt idx="9">
                  <c:v>0.57835090604116524</c:v>
                </c:pt>
                <c:pt idx="10">
                  <c:v>0.52293887641349934</c:v>
                </c:pt>
                <c:pt idx="11">
                  <c:v>0.48874601997112094</c:v>
                </c:pt>
                <c:pt idx="12">
                  <c:v>0.45782848428147727</c:v>
                </c:pt>
                <c:pt idx="13">
                  <c:v>0.4321540246116603</c:v>
                </c:pt>
                <c:pt idx="14">
                  <c:v>0.39952257521552165</c:v>
                </c:pt>
                <c:pt idx="15">
                  <c:v>0.36422029906249948</c:v>
                </c:pt>
                <c:pt idx="16">
                  <c:v>0.34497927062906752</c:v>
                </c:pt>
                <c:pt idx="17">
                  <c:v>0.3096156370128258</c:v>
                </c:pt>
                <c:pt idx="18">
                  <c:v>0.30787291187299598</c:v>
                </c:pt>
                <c:pt idx="19">
                  <c:v>0.3014611537353688</c:v>
                </c:pt>
                <c:pt idx="20">
                  <c:v>0.27796977141191653</c:v>
                </c:pt>
                <c:pt idx="21">
                  <c:v>0.25643931658838742</c:v>
                </c:pt>
                <c:pt idx="22">
                  <c:v>0.19684038278659732</c:v>
                </c:pt>
                <c:pt idx="23">
                  <c:v>0.1462290897609054</c:v>
                </c:pt>
                <c:pt idx="24">
                  <c:v>0.14325542010832229</c:v>
                </c:pt>
                <c:pt idx="25">
                  <c:v>0.12915137815736416</c:v>
                </c:pt>
                <c:pt idx="26">
                  <c:v>0.12087468222315065</c:v>
                </c:pt>
                <c:pt idx="27">
                  <c:v>0.11770357020509689</c:v>
                </c:pt>
                <c:pt idx="28">
                  <c:v>0.11547820703531415</c:v>
                </c:pt>
                <c:pt idx="29">
                  <c:v>0.11119515127945198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F-4D0C-8A62-78CE402A8107}"/>
            </c:ext>
          </c:extLst>
        </c:ser>
        <c:ser>
          <c:idx val="1"/>
          <c:order val="1"/>
          <c:tx>
            <c:strRef>
              <c:f>'D&amp;T + FP&amp;N'!$F$2</c:f>
              <c:strCache>
                <c:ptCount val="1"/>
                <c:pt idx="0">
                  <c:v>Food Preparation and Nutrition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'D&amp;T + FP&amp;N'!$C$4:$C$33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'D&amp;T + FP&amp;N'!$G$4:$G$33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8.147494495515023E-2</c:v>
                </c:pt>
                <c:pt idx="23">
                  <c:v>7.4267614691183939E-2</c:v>
                </c:pt>
                <c:pt idx="24">
                  <c:v>7.5331916729242221E-2</c:v>
                </c:pt>
                <c:pt idx="25">
                  <c:v>7.7271674201344967E-2</c:v>
                </c:pt>
                <c:pt idx="26">
                  <c:v>8.0074370189024233E-2</c:v>
                </c:pt>
                <c:pt idx="27">
                  <c:v>7.9506695065461208E-2</c:v>
                </c:pt>
                <c:pt idx="28">
                  <c:v>8.0632679558723636E-2</c:v>
                </c:pt>
                <c:pt idx="29">
                  <c:v>7.8688763670626716E-2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F-4D0C-8A62-78CE402A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037168"/>
        <c:axId val="545054928"/>
      </c:barChart>
      <c:catAx>
        <c:axId val="54503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054928"/>
        <c:crosses val="autoZero"/>
        <c:auto val="1"/>
        <c:lblAlgn val="ctr"/>
        <c:lblOffset val="100"/>
        <c:noMultiLvlLbl val="0"/>
      </c:catAx>
      <c:valAx>
        <c:axId val="54505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037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'D&amp;T + FP&amp;N'!$D$2</c:f>
              <c:strCache>
                <c:ptCount val="1"/>
                <c:pt idx="0">
                  <c:v>Design and Technology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D5-49B6-AE4E-2D37923C1C3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FD5-49B6-AE4E-2D37923C1C37}"/>
              </c:ext>
            </c:extLst>
          </c:dPt>
          <c:cat>
            <c:numRef>
              <c:f>'D&amp;T + FP&amp;N'!$C$4:$C$33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'D&amp;T + FP&amp;N'!$D$4:$D$33</c:f>
              <c:numCache>
                <c:formatCode>#,##0</c:formatCode>
                <c:ptCount val="30"/>
                <c:pt idx="0">
                  <c:v>159478</c:v>
                </c:pt>
                <c:pt idx="1">
                  <c:v>138396</c:v>
                </c:pt>
                <c:pt idx="2">
                  <c:v>375453</c:v>
                </c:pt>
                <c:pt idx="3">
                  <c:v>395155</c:v>
                </c:pt>
                <c:pt idx="4">
                  <c:v>404832</c:v>
                </c:pt>
                <c:pt idx="5">
                  <c:v>416015</c:v>
                </c:pt>
                <c:pt idx="6">
                  <c:v>409414</c:v>
                </c:pt>
                <c:pt idx="7">
                  <c:v>414324</c:v>
                </c:pt>
                <c:pt idx="8">
                  <c:v>408525</c:v>
                </c:pt>
                <c:pt idx="9">
                  <c:v>367900</c:v>
                </c:pt>
                <c:pt idx="10">
                  <c:v>339300</c:v>
                </c:pt>
                <c:pt idx="11">
                  <c:v>320200</c:v>
                </c:pt>
                <c:pt idx="12">
                  <c:v>299000</c:v>
                </c:pt>
                <c:pt idx="13">
                  <c:v>274200</c:v>
                </c:pt>
                <c:pt idx="14">
                  <c:v>255400</c:v>
                </c:pt>
                <c:pt idx="15">
                  <c:v>228400</c:v>
                </c:pt>
                <c:pt idx="16">
                  <c:v>214100</c:v>
                </c:pt>
                <c:pt idx="17">
                  <c:v>195800</c:v>
                </c:pt>
                <c:pt idx="18">
                  <c:v>190400</c:v>
                </c:pt>
                <c:pt idx="19">
                  <c:v>184200</c:v>
                </c:pt>
                <c:pt idx="20">
                  <c:v>166900</c:v>
                </c:pt>
                <c:pt idx="21">
                  <c:v>150694</c:v>
                </c:pt>
                <c:pt idx="22">
                  <c:v>114879</c:v>
                </c:pt>
                <c:pt idx="23">
                  <c:v>88455</c:v>
                </c:pt>
                <c:pt idx="24">
                  <c:v>89665</c:v>
                </c:pt>
                <c:pt idx="25">
                  <c:v>82505</c:v>
                </c:pt>
                <c:pt idx="26">
                  <c:v>78405</c:v>
                </c:pt>
                <c:pt idx="27">
                  <c:v>79025</c:v>
                </c:pt>
                <c:pt idx="28">
                  <c:v>80580</c:v>
                </c:pt>
                <c:pt idx="29">
                  <c:v>77770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7-46C7-9B27-6A9B7D154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5906016"/>
        <c:axId val="1345909376"/>
      </c:barChart>
      <c:catAx>
        <c:axId val="134590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909376"/>
        <c:crosses val="autoZero"/>
        <c:auto val="1"/>
        <c:lblAlgn val="ctr"/>
        <c:lblOffset val="100"/>
        <c:noMultiLvlLbl val="0"/>
      </c:catAx>
      <c:valAx>
        <c:axId val="13459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590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'D&amp;T + FP&amp;N'!$D$2</c:f>
              <c:strCache>
                <c:ptCount val="1"/>
                <c:pt idx="0">
                  <c:v>Design and Technology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'D&amp;T + FP&amp;N'!$C$4:$C$33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'D&amp;T + FP&amp;N'!$D$4:$D$33</c:f>
              <c:numCache>
                <c:formatCode>#,##0</c:formatCode>
                <c:ptCount val="30"/>
                <c:pt idx="0">
                  <c:v>159478</c:v>
                </c:pt>
                <c:pt idx="1">
                  <c:v>138396</c:v>
                </c:pt>
                <c:pt idx="2">
                  <c:v>375453</c:v>
                </c:pt>
                <c:pt idx="3">
                  <c:v>395155</c:v>
                </c:pt>
                <c:pt idx="4">
                  <c:v>404832</c:v>
                </c:pt>
                <c:pt idx="5">
                  <c:v>416015</c:v>
                </c:pt>
                <c:pt idx="6">
                  <c:v>409414</c:v>
                </c:pt>
                <c:pt idx="7">
                  <c:v>414324</c:v>
                </c:pt>
                <c:pt idx="8">
                  <c:v>408525</c:v>
                </c:pt>
                <c:pt idx="9">
                  <c:v>367900</c:v>
                </c:pt>
                <c:pt idx="10">
                  <c:v>339300</c:v>
                </c:pt>
                <c:pt idx="11">
                  <c:v>320200</c:v>
                </c:pt>
                <c:pt idx="12">
                  <c:v>299000</c:v>
                </c:pt>
                <c:pt idx="13">
                  <c:v>274200</c:v>
                </c:pt>
                <c:pt idx="14">
                  <c:v>255400</c:v>
                </c:pt>
                <c:pt idx="15">
                  <c:v>228400</c:v>
                </c:pt>
                <c:pt idx="16">
                  <c:v>214100</c:v>
                </c:pt>
                <c:pt idx="17">
                  <c:v>195800</c:v>
                </c:pt>
                <c:pt idx="18">
                  <c:v>190400</c:v>
                </c:pt>
                <c:pt idx="19">
                  <c:v>184200</c:v>
                </c:pt>
                <c:pt idx="20">
                  <c:v>166900</c:v>
                </c:pt>
                <c:pt idx="21">
                  <c:v>150694</c:v>
                </c:pt>
                <c:pt idx="22">
                  <c:v>114879</c:v>
                </c:pt>
                <c:pt idx="23">
                  <c:v>88455</c:v>
                </c:pt>
                <c:pt idx="24">
                  <c:v>89665</c:v>
                </c:pt>
                <c:pt idx="25">
                  <c:v>82505</c:v>
                </c:pt>
                <c:pt idx="26">
                  <c:v>78405</c:v>
                </c:pt>
                <c:pt idx="27">
                  <c:v>79025</c:v>
                </c:pt>
                <c:pt idx="28">
                  <c:v>80580</c:v>
                </c:pt>
                <c:pt idx="29">
                  <c:v>77770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F-43DD-B3A0-046F0D659444}"/>
            </c:ext>
          </c:extLst>
        </c:ser>
        <c:ser>
          <c:idx val="1"/>
          <c:order val="1"/>
          <c:tx>
            <c:strRef>
              <c:f>'D&amp;T + FP&amp;N'!$F$2</c:f>
              <c:strCache>
                <c:ptCount val="1"/>
                <c:pt idx="0">
                  <c:v>Food Preparation and Nutrition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'D&amp;T + FP&amp;N'!$C$4:$C$33</c:f>
              <c:numCache>
                <c:formatCode>General</c:formatCode>
                <c:ptCount val="3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  <c:pt idx="29">
                  <c:v>2025</c:v>
                </c:pt>
              </c:numCache>
            </c:numRef>
          </c:cat>
          <c:val>
            <c:numRef>
              <c:f>'D&amp;T + FP&amp;N'!$F$4:$F$33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47550</c:v>
                </c:pt>
                <c:pt idx="23" formatCode="#,##0">
                  <c:v>44925</c:v>
                </c:pt>
                <c:pt idx="24" formatCode="#,##0">
                  <c:v>47151</c:v>
                </c:pt>
                <c:pt idx="25" formatCode="#,##0">
                  <c:v>49363</c:v>
                </c:pt>
                <c:pt idx="26" formatCode="#,##0">
                  <c:v>51940</c:v>
                </c:pt>
                <c:pt idx="27" formatCode="#,##0">
                  <c:v>53380</c:v>
                </c:pt>
                <c:pt idx="28" formatCode="#,##0">
                  <c:v>56265</c:v>
                </c:pt>
                <c:pt idx="29" formatCode="#,##0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F-43DD-B3A0-046F0D65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265487"/>
        <c:axId val="113265007"/>
      </c:barChart>
      <c:catAx>
        <c:axId val="113265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65007"/>
        <c:crosses val="autoZero"/>
        <c:auto val="1"/>
        <c:lblAlgn val="ctr"/>
        <c:lblOffset val="100"/>
        <c:noMultiLvlLbl val="0"/>
      </c:catAx>
      <c:valAx>
        <c:axId val="11326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65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2621454430762"/>
          <c:y val="0.82352817662498068"/>
          <c:w val="0.58486128570249685"/>
          <c:h val="0.14509927435541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1"/>
            <c:dispEq val="0"/>
            <c:trendlineLbl>
              <c:layout>
                <c:manualLayout>
                  <c:x val="7.7151137357830274E-2"/>
                  <c:y val="-0.372568306010928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'D&amp;T + FP&amp;N'!$C$27:$C$33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'D&amp;T + FP&amp;N'!$D$27:$D$33</c:f>
              <c:numCache>
                <c:formatCode>#,##0</c:formatCode>
                <c:ptCount val="7"/>
                <c:pt idx="0">
                  <c:v>88455</c:v>
                </c:pt>
                <c:pt idx="1">
                  <c:v>89665</c:v>
                </c:pt>
                <c:pt idx="2">
                  <c:v>82505</c:v>
                </c:pt>
                <c:pt idx="3">
                  <c:v>78405</c:v>
                </c:pt>
                <c:pt idx="4">
                  <c:v>79025</c:v>
                </c:pt>
                <c:pt idx="5">
                  <c:v>80580</c:v>
                </c:pt>
                <c:pt idx="6">
                  <c:v>77770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9-4807-8DB7-1E8B1EF0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overlap val="-29"/>
        <c:axId val="90120399"/>
        <c:axId val="90119439"/>
      </c:barChart>
      <c:catAx>
        <c:axId val="9012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19439"/>
        <c:crosses val="autoZero"/>
        <c:auto val="1"/>
        <c:lblAlgn val="ctr"/>
        <c:lblOffset val="100"/>
        <c:noMultiLvlLbl val="0"/>
      </c:catAx>
      <c:valAx>
        <c:axId val="901194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2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1"/>
            <c:dispEq val="0"/>
            <c:trendlineLbl>
              <c:layout>
                <c:manualLayout>
                  <c:x val="2.5034557611100485E-2"/>
                  <c:y val="-0.128244750656167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'D&amp;T + FP&amp;N'!$C$13:$C$26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'D&amp;T + FP&amp;N'!$D$13:$D$26</c:f>
              <c:numCache>
                <c:formatCode>#,##0</c:formatCode>
                <c:ptCount val="14"/>
                <c:pt idx="0">
                  <c:v>367900</c:v>
                </c:pt>
                <c:pt idx="1">
                  <c:v>339300</c:v>
                </c:pt>
                <c:pt idx="2">
                  <c:v>320200</c:v>
                </c:pt>
                <c:pt idx="3">
                  <c:v>299000</c:v>
                </c:pt>
                <c:pt idx="4">
                  <c:v>274200</c:v>
                </c:pt>
                <c:pt idx="5">
                  <c:v>255400</c:v>
                </c:pt>
                <c:pt idx="6">
                  <c:v>228400</c:v>
                </c:pt>
                <c:pt idx="7">
                  <c:v>214100</c:v>
                </c:pt>
                <c:pt idx="8">
                  <c:v>195800</c:v>
                </c:pt>
                <c:pt idx="9">
                  <c:v>190400</c:v>
                </c:pt>
                <c:pt idx="10">
                  <c:v>184200</c:v>
                </c:pt>
                <c:pt idx="11">
                  <c:v>166900</c:v>
                </c:pt>
                <c:pt idx="12">
                  <c:v>150694</c:v>
                </c:pt>
                <c:pt idx="13">
                  <c:v>114879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D-474D-8206-7F4B63D6D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overlap val="-29"/>
        <c:axId val="90120399"/>
        <c:axId val="90119439"/>
      </c:barChart>
      <c:catAx>
        <c:axId val="9012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19439"/>
        <c:crosses val="autoZero"/>
        <c:auto val="1"/>
        <c:lblAlgn val="ctr"/>
        <c:lblOffset val="100"/>
        <c:noMultiLvlLbl val="0"/>
      </c:catAx>
      <c:valAx>
        <c:axId val="901194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2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og"/>
            <c:dispRSqr val="1"/>
            <c:dispEq val="0"/>
            <c:trendlineLbl>
              <c:layout>
                <c:manualLayout>
                  <c:x val="2.5034557611100485E-2"/>
                  <c:y val="-0.1282447506561679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'D&amp;T + FP&amp;N'!$C$4:$C$12</c:f>
              <c:numCache>
                <c:formatCode>General</c:formatCode>
                <c:ptCount val="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</c:numCache>
            </c:numRef>
          </c:cat>
          <c:val>
            <c:numRef>
              <c:f>'D&amp;T + FP&amp;N'!$D$4:$D$12</c:f>
              <c:numCache>
                <c:formatCode>#,##0</c:formatCode>
                <c:ptCount val="9"/>
                <c:pt idx="0">
                  <c:v>159478</c:v>
                </c:pt>
                <c:pt idx="1">
                  <c:v>138396</c:v>
                </c:pt>
                <c:pt idx="2">
                  <c:v>375453</c:v>
                </c:pt>
                <c:pt idx="3">
                  <c:v>395155</c:v>
                </c:pt>
                <c:pt idx="4">
                  <c:v>404832</c:v>
                </c:pt>
                <c:pt idx="5">
                  <c:v>416015</c:v>
                </c:pt>
                <c:pt idx="6">
                  <c:v>409414</c:v>
                </c:pt>
                <c:pt idx="7">
                  <c:v>414324</c:v>
                </c:pt>
                <c:pt idx="8">
                  <c:v>408525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5-4FF7-AE71-445D1E97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8"/>
        <c:overlap val="-29"/>
        <c:axId val="90120399"/>
        <c:axId val="90119439"/>
      </c:barChart>
      <c:catAx>
        <c:axId val="9012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19439"/>
        <c:crosses val="autoZero"/>
        <c:auto val="1"/>
        <c:lblAlgn val="ctr"/>
        <c:lblOffset val="100"/>
        <c:noMultiLvlLbl val="0"/>
      </c:catAx>
      <c:valAx>
        <c:axId val="9011943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120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476249</xdr:colOff>
      <xdr:row>38</xdr:row>
      <xdr:rowOff>122962</xdr:rowOff>
    </xdr:from>
    <xdr:to>
      <xdr:col>21</xdr:col>
      <xdr:colOff>471449</xdr:colOff>
      <xdr:row>52</xdr:row>
      <xdr:rowOff>16012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1421F1-2331-5E18-5FDC-539EAA229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171450</xdr:colOff>
      <xdr:row>50</xdr:row>
      <xdr:rowOff>31162</xdr:rowOff>
    </xdr:from>
    <xdr:to>
      <xdr:col>29</xdr:col>
      <xdr:colOff>476250</xdr:colOff>
      <xdr:row>67</xdr:row>
      <xdr:rowOff>21637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1C23D73-5231-4D44-B645-051E95B81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476249</xdr:colOff>
      <xdr:row>53</xdr:row>
      <xdr:rowOff>128587</xdr:rowOff>
    </xdr:from>
    <xdr:to>
      <xdr:col>21</xdr:col>
      <xdr:colOff>471449</xdr:colOff>
      <xdr:row>67</xdr:row>
      <xdr:rowOff>21637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1E2B753-19D1-B70C-F73B-4A82C2BC6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14</xdr:col>
      <xdr:colOff>276225</xdr:colOff>
      <xdr:row>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2E1DDE2-2B1A-7C1C-2252-7C842756C794}"/>
            </a:ext>
          </a:extLst>
        </xdr:cNvPr>
        <xdr:cNvSpPr txBox="1"/>
      </xdr:nvSpPr>
      <xdr:spPr>
        <a:xfrm>
          <a:off x="8677275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8</xdr:col>
      <xdr:colOff>476249</xdr:colOff>
      <xdr:row>2</xdr:row>
      <xdr:rowOff>28575</xdr:rowOff>
    </xdr:from>
    <xdr:to>
      <xdr:col>21</xdr:col>
      <xdr:colOff>471449</xdr:colOff>
      <xdr:row>17</xdr:row>
      <xdr:rowOff>69262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E7AF404E-0DD8-A2CC-4169-6965695196EA}"/>
            </a:ext>
          </a:extLst>
        </xdr:cNvPr>
        <xdr:cNvGrpSpPr/>
      </xdr:nvGrpSpPr>
      <xdr:grpSpPr>
        <a:xfrm>
          <a:off x="5385287" y="570767"/>
          <a:ext cx="7900950" cy="2619764"/>
          <a:chOff x="5086348" y="1362075"/>
          <a:chExt cx="7920000" cy="2469562"/>
        </a:xfrm>
      </xdr:grpSpPr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A63CE828-2AE0-90E2-E133-92BC47AB22A9}"/>
              </a:ext>
            </a:extLst>
          </xdr:cNvPr>
          <xdr:cNvGraphicFramePr/>
        </xdr:nvGraphicFramePr>
        <xdr:xfrm>
          <a:off x="5086348" y="1671637"/>
          <a:ext cx="7920000" cy="216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B7055414-255D-7A1B-3274-51D7C5FA5B2F}"/>
              </a:ext>
            </a:extLst>
          </xdr:cNvPr>
          <xdr:cNvSpPr txBox="1"/>
        </xdr:nvSpPr>
        <xdr:spPr>
          <a:xfrm>
            <a:off x="5086348" y="1362075"/>
            <a:ext cx="4838472" cy="24939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 b="1"/>
              <a:t>Charting the GCSE Design &amp; Technology Entries from 1996 to 2025 (</a:t>
            </a:r>
            <a:r>
              <a:rPr lang="en-GB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No.Students</a:t>
            </a:r>
            <a:r>
              <a:rPr lang="en-GB" sz="1100" b="1"/>
              <a:t>)</a:t>
            </a:r>
          </a:p>
        </xdr:txBody>
      </xdr:sp>
    </xdr:grpSp>
    <xdr:clientData/>
  </xdr:twoCellAnchor>
  <xdr:twoCellAnchor>
    <xdr:from>
      <xdr:col>8</xdr:col>
      <xdr:colOff>476249</xdr:colOff>
      <xdr:row>19</xdr:row>
      <xdr:rowOff>19912</xdr:rowOff>
    </xdr:from>
    <xdr:to>
      <xdr:col>21</xdr:col>
      <xdr:colOff>452437</xdr:colOff>
      <xdr:row>37</xdr:row>
      <xdr:rowOff>10389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EC4C0DA0-07B7-F090-BB39-AF7271864F77}"/>
            </a:ext>
          </a:extLst>
        </xdr:cNvPr>
        <xdr:cNvGrpSpPr/>
      </xdr:nvGrpSpPr>
      <xdr:grpSpPr>
        <a:xfrm>
          <a:off x="5385287" y="3463566"/>
          <a:ext cx="7881938" cy="2921246"/>
          <a:chOff x="5053012" y="6000750"/>
          <a:chExt cx="7900988" cy="291465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3C285164-C6BB-409A-D017-78D09AE03596}"/>
              </a:ext>
            </a:extLst>
          </xdr:cNvPr>
          <xdr:cNvGraphicFramePr/>
        </xdr:nvGraphicFramePr>
        <xdr:xfrm>
          <a:off x="5053012" y="6486526"/>
          <a:ext cx="7900988" cy="24288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A16E3CB2-C57F-D080-D3D4-2DF7F6064509}"/>
              </a:ext>
            </a:extLst>
          </xdr:cNvPr>
          <xdr:cNvSpPr txBox="1"/>
        </xdr:nvSpPr>
        <xdr:spPr>
          <a:xfrm>
            <a:off x="5053012" y="6000750"/>
            <a:ext cx="7866102" cy="26596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GB" sz="1100" b="1"/>
              <a:t>Charting the GCSE Design &amp; Technology Entries from 1996 to 2025,</a:t>
            </a:r>
            <a:r>
              <a:rPr lang="en-GB" sz="1100" b="1" baseline="0"/>
              <a:t> </a:t>
            </a:r>
            <a:r>
              <a:rPr lang="en-GB" sz="1100" b="1"/>
              <a:t>inc. GCSE Food Preparation &amp; Nutrition from 2018 </a:t>
            </a:r>
            <a:r>
              <a:rPr lang="en-GB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(No.Students)</a:t>
            </a:r>
            <a:endParaRPr lang="en-GB" sz="1100" b="1"/>
          </a:p>
        </xdr:txBody>
      </xdr:sp>
    </xdr:grpSp>
    <xdr:clientData/>
  </xdr:twoCellAnchor>
  <xdr:twoCellAnchor>
    <xdr:from>
      <xdr:col>22</xdr:col>
      <xdr:colOff>171450</xdr:colOff>
      <xdr:row>38</xdr:row>
      <xdr:rowOff>114300</xdr:rowOff>
    </xdr:from>
    <xdr:to>
      <xdr:col>29</xdr:col>
      <xdr:colOff>476250</xdr:colOff>
      <xdr:row>48</xdr:row>
      <xdr:rowOff>47625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6BBDDE8-22B9-69B0-FDE1-5FF0AD5318C3}"/>
            </a:ext>
          </a:extLst>
        </xdr:cNvPr>
        <xdr:cNvGrpSpPr/>
      </xdr:nvGrpSpPr>
      <xdr:grpSpPr>
        <a:xfrm>
          <a:off x="13594373" y="6657242"/>
          <a:ext cx="4561742" cy="1552575"/>
          <a:chOff x="13530262" y="3933825"/>
          <a:chExt cx="4572000" cy="155257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502747F3-8B3A-8065-F02E-01F084B10B46}"/>
              </a:ext>
            </a:extLst>
          </xdr:cNvPr>
          <xdr:cNvGraphicFramePr/>
        </xdr:nvGraphicFramePr>
        <xdr:xfrm>
          <a:off x="13530262" y="4248150"/>
          <a:ext cx="4572000" cy="1238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4A0A148A-FFFA-5062-E6E2-C9771BC44878}"/>
              </a:ext>
            </a:extLst>
          </xdr:cNvPr>
          <xdr:cNvSpPr txBox="1"/>
        </xdr:nvSpPr>
        <xdr:spPr>
          <a:xfrm>
            <a:off x="13530262" y="3933825"/>
            <a:ext cx="4330642" cy="26581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 b="1"/>
              <a:t>EPOCH 3: GCSE Design and Technology Entries by Number 2019 to 2025</a:t>
            </a:r>
          </a:p>
        </xdr:txBody>
      </xdr:sp>
    </xdr:grpSp>
    <xdr:clientData/>
  </xdr:twoCellAnchor>
  <xdr:twoCellAnchor>
    <xdr:from>
      <xdr:col>22</xdr:col>
      <xdr:colOff>171450</xdr:colOff>
      <xdr:row>22</xdr:row>
      <xdr:rowOff>57151</xdr:rowOff>
    </xdr:from>
    <xdr:to>
      <xdr:col>34</xdr:col>
      <xdr:colOff>238126</xdr:colOff>
      <xdr:row>37</xdr:row>
      <xdr:rowOff>47625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9C4019EE-E7CD-202C-6EBE-A4E704CFE3EC}"/>
            </a:ext>
          </a:extLst>
        </xdr:cNvPr>
        <xdr:cNvGrpSpPr/>
      </xdr:nvGrpSpPr>
      <xdr:grpSpPr>
        <a:xfrm>
          <a:off x="13594373" y="3984382"/>
          <a:ext cx="7364291" cy="2437666"/>
          <a:chOff x="18345150" y="3962400"/>
          <a:chExt cx="7381876" cy="2428874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269701A4-A523-4BC2-8A17-65FF6AFFAB1E}"/>
              </a:ext>
            </a:extLst>
          </xdr:cNvPr>
          <xdr:cNvGraphicFramePr>
            <a:graphicFrameLocks/>
          </xdr:cNvGraphicFramePr>
        </xdr:nvGraphicFramePr>
        <xdr:xfrm>
          <a:off x="18345150" y="4219575"/>
          <a:ext cx="7381876" cy="217169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2372B87F-1493-722A-5903-A430EB24D0FE}"/>
              </a:ext>
            </a:extLst>
          </xdr:cNvPr>
          <xdr:cNvSpPr txBox="1"/>
        </xdr:nvSpPr>
        <xdr:spPr>
          <a:xfrm>
            <a:off x="18345150" y="3962400"/>
            <a:ext cx="4331244" cy="2660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 b="1"/>
              <a:t>EPOCH 2: GCSE Design and Technology Entries by Number 2005 to 2018</a:t>
            </a:r>
          </a:p>
        </xdr:txBody>
      </xdr:sp>
    </xdr:grpSp>
    <xdr:clientData/>
  </xdr:twoCellAnchor>
  <xdr:twoCellAnchor>
    <xdr:from>
      <xdr:col>22</xdr:col>
      <xdr:colOff>171450</xdr:colOff>
      <xdr:row>2</xdr:row>
      <xdr:rowOff>28575</xdr:rowOff>
    </xdr:from>
    <xdr:to>
      <xdr:col>30</xdr:col>
      <xdr:colOff>476249</xdr:colOff>
      <xdr:row>20</xdr:row>
      <xdr:rowOff>152400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A82C5825-115B-0AC4-8C32-E2ACEB82027B}"/>
            </a:ext>
          </a:extLst>
        </xdr:cNvPr>
        <xdr:cNvGrpSpPr/>
      </xdr:nvGrpSpPr>
      <xdr:grpSpPr>
        <a:xfrm>
          <a:off x="13594373" y="570767"/>
          <a:ext cx="5169876" cy="3186479"/>
          <a:chOff x="25879426" y="3914775"/>
          <a:chExt cx="5181599" cy="3038475"/>
        </a:xfrm>
      </xdr:grpSpPr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70531739-759D-46B5-8F03-100D9CEFB030}"/>
              </a:ext>
            </a:extLst>
          </xdr:cNvPr>
          <xdr:cNvGraphicFramePr>
            <a:graphicFrameLocks/>
          </xdr:cNvGraphicFramePr>
        </xdr:nvGraphicFramePr>
        <xdr:xfrm>
          <a:off x="25879426" y="4200525"/>
          <a:ext cx="5181599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38BFCBE9-BDDA-486F-AD9C-062C3B5F96AA}"/>
              </a:ext>
            </a:extLst>
          </xdr:cNvPr>
          <xdr:cNvSpPr txBox="1"/>
        </xdr:nvSpPr>
        <xdr:spPr>
          <a:xfrm>
            <a:off x="25879426" y="3914775"/>
            <a:ext cx="4330724" cy="2522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100" b="1"/>
              <a:t>EPOCH 1: GCSE Design and Technology Entries by Number 1996 to 2004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8">
    <wetp:webextensionref xmlns:r="http://schemas.openxmlformats.org/officeDocument/2006/relationships" r:id="rId1"/>
  </wetp:taskpane>
  <wetp:taskpane dockstate="right" visibility="0" width="350" row="8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C9852F0E-6F49-4842-A0A0-FBB579FF426B}">
  <we:reference id="WA200010725" version="1.0.0.1" store="Omex" storeType="OMEX"/>
  <we:alternateReferences>
    <we:reference id="WA200010725" version="1.0.0.1" store="WA200010725" storeType="OMEX"/>
  </we:alternateReferences>
  <we:properties>
    <we:property name="claude.fileId" value="&quot;0d623ae7-5edd-4751-abce-d278995ec21e&quot;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72D9CC05-40C3-4112-89D5-891C6F70B3A1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c647035a-cc3b-4b39-8b04-48f6e21ced9e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24377/LJMU.d.00000278" TargetMode="External"/><Relationship Id="rId2" Type="http://schemas.openxmlformats.org/officeDocument/2006/relationships/hyperlink" Target="https://creativecommons.org/licenses/by-nc-sa/4.0/deed.en" TargetMode="External"/><Relationship Id="rId1" Type="http://schemas.openxmlformats.org/officeDocument/2006/relationships/hyperlink" Target="https://creativecommons.org/licenses/by-nc-sa/4.0/legalcode" TargetMode="External"/><Relationship Id="rId4" Type="http://schemas.openxmlformats.org/officeDocument/2006/relationships/hyperlink" Target="https://www.nationalarchives.gov.uk/doc/open-government-licence/version/3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8A13-43B9-42A4-B713-60A5450AC1C6}">
  <dimension ref="A1:B20"/>
  <sheetViews>
    <sheetView tabSelected="1" workbookViewId="0">
      <selection activeCell="G16" sqref="G16"/>
    </sheetView>
  </sheetViews>
  <sheetFormatPr defaultRowHeight="15" x14ac:dyDescent="0.25"/>
  <cols>
    <col min="1" max="1" width="26.85546875" customWidth="1"/>
    <col min="2" max="2" width="110" customWidth="1"/>
  </cols>
  <sheetData>
    <row r="1" spans="1:2" ht="21" x14ac:dyDescent="0.25">
      <c r="A1" s="83" t="s">
        <v>13</v>
      </c>
      <c r="B1" s="83"/>
    </row>
    <row r="2" spans="1:2" x14ac:dyDescent="0.25">
      <c r="A2" s="12" t="s">
        <v>50</v>
      </c>
      <c r="B2" s="14" t="s">
        <v>15</v>
      </c>
    </row>
    <row r="3" spans="1:2" x14ac:dyDescent="0.25">
      <c r="A3" s="12" t="s">
        <v>51</v>
      </c>
      <c r="B3" s="82" t="s">
        <v>54</v>
      </c>
    </row>
    <row r="4" spans="1:2" x14ac:dyDescent="0.25">
      <c r="A4" s="12" t="s">
        <v>52</v>
      </c>
      <c r="B4" s="14" t="s">
        <v>53</v>
      </c>
    </row>
    <row r="5" spans="1:2" x14ac:dyDescent="0.25">
      <c r="A5" s="12" t="s">
        <v>16</v>
      </c>
      <c r="B5" s="15" t="s">
        <v>17</v>
      </c>
    </row>
    <row r="6" spans="1:2" x14ac:dyDescent="0.25">
      <c r="A6" s="12" t="s">
        <v>18</v>
      </c>
      <c r="B6" s="15" t="s">
        <v>19</v>
      </c>
    </row>
    <row r="7" spans="1:2" ht="45" x14ac:dyDescent="0.25">
      <c r="A7" s="12" t="s">
        <v>20</v>
      </c>
      <c r="B7" s="14" t="s">
        <v>21</v>
      </c>
    </row>
    <row r="8" spans="1:2" ht="105" x14ac:dyDescent="0.25">
      <c r="A8" s="12" t="s">
        <v>22</v>
      </c>
      <c r="B8" s="14" t="s">
        <v>23</v>
      </c>
    </row>
    <row r="9" spans="1:2" ht="45" x14ac:dyDescent="0.25">
      <c r="A9" s="12" t="s">
        <v>24</v>
      </c>
      <c r="B9" s="14" t="s">
        <v>25</v>
      </c>
    </row>
    <row r="10" spans="1:2" ht="60" x14ac:dyDescent="0.25">
      <c r="A10" s="12" t="s">
        <v>26</v>
      </c>
      <c r="B10" s="14" t="s">
        <v>40</v>
      </c>
    </row>
    <row r="11" spans="1:2" ht="18.75" x14ac:dyDescent="0.25">
      <c r="A11" s="84" t="s">
        <v>27</v>
      </c>
      <c r="B11" s="84"/>
    </row>
    <row r="12" spans="1:2" x14ac:dyDescent="0.25">
      <c r="A12" s="13" t="s">
        <v>28</v>
      </c>
      <c r="B12" s="14" t="s">
        <v>38</v>
      </c>
    </row>
    <row r="13" spans="1:2" x14ac:dyDescent="0.25">
      <c r="A13" s="13" t="s">
        <v>29</v>
      </c>
      <c r="B13" s="14" t="s">
        <v>39</v>
      </c>
    </row>
    <row r="14" spans="1:2" x14ac:dyDescent="0.25">
      <c r="A14" s="13" t="s">
        <v>48</v>
      </c>
      <c r="B14" s="16" t="s">
        <v>36</v>
      </c>
    </row>
    <row r="15" spans="1:2" x14ac:dyDescent="0.25">
      <c r="A15" s="13" t="s">
        <v>47</v>
      </c>
      <c r="B15" s="81" t="s">
        <v>46</v>
      </c>
    </row>
    <row r="16" spans="1:2" ht="30" x14ac:dyDescent="0.25">
      <c r="A16" s="13" t="s">
        <v>30</v>
      </c>
      <c r="B16" s="14" t="s">
        <v>37</v>
      </c>
    </row>
    <row r="17" spans="1:2" x14ac:dyDescent="0.25">
      <c r="A17" s="13" t="s">
        <v>31</v>
      </c>
      <c r="B17" s="14" t="s">
        <v>49</v>
      </c>
    </row>
    <row r="18" spans="1:2" x14ac:dyDescent="0.25">
      <c r="A18" s="13" t="s">
        <v>14</v>
      </c>
      <c r="B18" s="14" t="s">
        <v>32</v>
      </c>
    </row>
    <row r="19" spans="1:2" x14ac:dyDescent="0.25">
      <c r="A19" s="13" t="s">
        <v>33</v>
      </c>
      <c r="B19" s="14" t="s">
        <v>34</v>
      </c>
    </row>
    <row r="20" spans="1:2" ht="60" x14ac:dyDescent="0.25">
      <c r="A20" s="13" t="s">
        <v>35</v>
      </c>
      <c r="B20" s="17" t="s">
        <v>55</v>
      </c>
    </row>
  </sheetData>
  <mergeCells count="2">
    <mergeCell ref="A1:B1"/>
    <mergeCell ref="A11:B11"/>
  </mergeCells>
  <hyperlinks>
    <hyperlink ref="B6" r:id="rId1" xr:uid="{410ACE12-260C-491D-9F1F-2B4DB487077B}"/>
    <hyperlink ref="B5" r:id="rId2" xr:uid="{45F0DE03-40F7-4DC5-9B55-76A409351ED0}"/>
    <hyperlink ref="B15" r:id="rId3" xr:uid="{48A2B8D3-8057-4A37-A3BB-882BD1350B8D}"/>
    <hyperlink ref="B3" r:id="rId4" xr:uid="{1DD627A8-10FC-4C17-8145-2AEF8FB9EB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8616D-2BD5-4C8B-810D-072074BA22C3}">
  <dimension ref="B2:AT39"/>
  <sheetViews>
    <sheetView zoomScale="130" zoomScaleNormal="130" workbookViewId="0">
      <selection activeCell="F40" sqref="F40"/>
    </sheetView>
  </sheetViews>
  <sheetFormatPr defaultColWidth="9.140625" defaultRowHeight="12.75" x14ac:dyDescent="0.2"/>
  <cols>
    <col min="1" max="1" width="6.5703125" style="1" customWidth="1"/>
    <col min="2" max="2" width="8" style="1" bestFit="1" customWidth="1"/>
    <col min="3" max="3" width="9.140625" style="2"/>
    <col min="4" max="4" width="11" style="1" bestFit="1" customWidth="1"/>
    <col min="5" max="5" width="11" style="3" customWidth="1"/>
    <col min="6" max="6" width="9.140625" style="1"/>
    <col min="7" max="7" width="9.140625" style="3"/>
    <col min="8" max="8" width="9.7109375" style="1" bestFit="1" customWidth="1"/>
    <col min="9" max="16384" width="9.140625" style="1"/>
  </cols>
  <sheetData>
    <row r="2" spans="2:46" ht="30" customHeight="1" x14ac:dyDescent="0.2">
      <c r="D2" s="85" t="s">
        <v>0</v>
      </c>
      <c r="E2" s="85"/>
      <c r="F2" s="85" t="s">
        <v>1</v>
      </c>
      <c r="G2" s="85"/>
    </row>
    <row r="3" spans="2:46" s="2" customFormat="1" ht="25.5" x14ac:dyDescent="0.2">
      <c r="B3" s="9" t="s">
        <v>2</v>
      </c>
      <c r="C3" s="9" t="s">
        <v>3</v>
      </c>
      <c r="D3" s="9" t="s">
        <v>8</v>
      </c>
      <c r="E3" s="10" t="s">
        <v>9</v>
      </c>
      <c r="F3" s="9" t="s">
        <v>8</v>
      </c>
      <c r="G3" s="10" t="s">
        <v>9</v>
      </c>
    </row>
    <row r="4" spans="2:46" x14ac:dyDescent="0.2">
      <c r="B4" s="18">
        <v>594035</v>
      </c>
      <c r="C4" s="19">
        <v>1996</v>
      </c>
      <c r="D4" s="20">
        <v>159478</v>
      </c>
      <c r="E4" s="21">
        <f>D4/B4</f>
        <v>0.26846566279764661</v>
      </c>
      <c r="F4" s="22">
        <v>0</v>
      </c>
      <c r="G4" s="23">
        <f t="shared" ref="G4:G23" si="0">F4/B4</f>
        <v>0</v>
      </c>
      <c r="H4" s="24" t="s">
        <v>10</v>
      </c>
    </row>
    <row r="5" spans="2:46" x14ac:dyDescent="0.2">
      <c r="B5" s="25">
        <v>586766</v>
      </c>
      <c r="C5" s="26">
        <v>1997</v>
      </c>
      <c r="D5" s="27">
        <v>138396</v>
      </c>
      <c r="E5" s="28">
        <f t="shared" ref="E5:E11" si="1">D5/B5</f>
        <v>0.23586233694522177</v>
      </c>
      <c r="F5" s="29">
        <v>0</v>
      </c>
      <c r="G5" s="30">
        <f t="shared" si="0"/>
        <v>0</v>
      </c>
      <c r="H5" s="31">
        <f>AVERAGE(E4:E12)</f>
        <v>0.57778110786694847</v>
      </c>
    </row>
    <row r="6" spans="2:46" x14ac:dyDescent="0.2">
      <c r="B6" s="25">
        <v>575210</v>
      </c>
      <c r="C6" s="26">
        <v>1998</v>
      </c>
      <c r="D6" s="27">
        <v>375453</v>
      </c>
      <c r="E6" s="28">
        <f t="shared" si="1"/>
        <v>0.65272335321013197</v>
      </c>
      <c r="F6" s="29">
        <v>0</v>
      </c>
      <c r="G6" s="30">
        <f t="shared" si="0"/>
        <v>0</v>
      </c>
      <c r="H6" s="32"/>
    </row>
    <row r="7" spans="2:46" x14ac:dyDescent="0.2">
      <c r="B7" s="25">
        <v>580972</v>
      </c>
      <c r="C7" s="26">
        <v>1999</v>
      </c>
      <c r="D7" s="27">
        <v>395155</v>
      </c>
      <c r="E7" s="28">
        <f t="shared" si="1"/>
        <v>0.68016186666483069</v>
      </c>
      <c r="F7" s="29">
        <v>0</v>
      </c>
      <c r="G7" s="30">
        <f t="shared" si="0"/>
        <v>0</v>
      </c>
      <c r="H7" s="32"/>
    </row>
    <row r="8" spans="2:46" x14ac:dyDescent="0.2">
      <c r="B8" s="25">
        <v>580393</v>
      </c>
      <c r="C8" s="26">
        <v>2000</v>
      </c>
      <c r="D8" s="27">
        <v>404832</v>
      </c>
      <c r="E8" s="28">
        <f t="shared" si="1"/>
        <v>0.69751358131472985</v>
      </c>
      <c r="F8" s="29">
        <v>0</v>
      </c>
      <c r="G8" s="30">
        <f t="shared" si="0"/>
        <v>0</v>
      </c>
      <c r="H8" s="32"/>
    </row>
    <row r="9" spans="2:46" x14ac:dyDescent="0.2">
      <c r="B9" s="25">
        <v>603318</v>
      </c>
      <c r="C9" s="26">
        <v>2001</v>
      </c>
      <c r="D9" s="27">
        <v>416015</v>
      </c>
      <c r="E9" s="28">
        <f t="shared" si="1"/>
        <v>0.68954514866123673</v>
      </c>
      <c r="F9" s="29">
        <v>0</v>
      </c>
      <c r="G9" s="30">
        <f t="shared" si="0"/>
        <v>0</v>
      </c>
      <c r="H9" s="32"/>
    </row>
    <row r="10" spans="2:46" x14ac:dyDescent="0.2">
      <c r="B10" s="25">
        <v>606554</v>
      </c>
      <c r="C10" s="26">
        <v>2002</v>
      </c>
      <c r="D10" s="27">
        <v>409414</v>
      </c>
      <c r="E10" s="28">
        <f t="shared" si="1"/>
        <v>0.67498359585461476</v>
      </c>
      <c r="F10" s="29">
        <v>0</v>
      </c>
      <c r="G10" s="30">
        <f t="shared" si="0"/>
        <v>0</v>
      </c>
      <c r="H10" s="32"/>
    </row>
    <row r="11" spans="2:46" x14ac:dyDescent="0.2">
      <c r="B11" s="25">
        <v>622122</v>
      </c>
      <c r="C11" s="26">
        <v>2003</v>
      </c>
      <c r="D11" s="27">
        <v>414324</v>
      </c>
      <c r="E11" s="28">
        <f t="shared" si="1"/>
        <v>0.66598512831888279</v>
      </c>
      <c r="F11" s="29">
        <v>0</v>
      </c>
      <c r="G11" s="30">
        <f t="shared" si="0"/>
        <v>0</v>
      </c>
      <c r="H11" s="32"/>
    </row>
    <row r="12" spans="2:46" x14ac:dyDescent="0.2">
      <c r="B12" s="33">
        <v>643560</v>
      </c>
      <c r="C12" s="34">
        <v>2004</v>
      </c>
      <c r="D12" s="35">
        <v>408525</v>
      </c>
      <c r="E12" s="36">
        <f>D12/B12</f>
        <v>0.63478929703524145</v>
      </c>
      <c r="F12" s="37">
        <v>0</v>
      </c>
      <c r="G12" s="38">
        <f t="shared" si="0"/>
        <v>0</v>
      </c>
      <c r="H12" s="39"/>
    </row>
    <row r="13" spans="2:46" x14ac:dyDescent="0.2">
      <c r="B13" s="18">
        <v>636119</v>
      </c>
      <c r="C13" s="19">
        <v>2005</v>
      </c>
      <c r="D13" s="40">
        <v>367900</v>
      </c>
      <c r="E13" s="21">
        <f t="shared" ref="E13:E33" si="2">D13/B13</f>
        <v>0.57835090604116524</v>
      </c>
      <c r="F13" s="22">
        <v>0</v>
      </c>
      <c r="G13" s="23">
        <f t="shared" si="0"/>
        <v>0</v>
      </c>
      <c r="H13" s="24" t="s">
        <v>11</v>
      </c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8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</row>
    <row r="14" spans="2:46" x14ac:dyDescent="0.2">
      <c r="B14" s="25">
        <v>648833</v>
      </c>
      <c r="C14" s="26">
        <v>2006</v>
      </c>
      <c r="D14" s="41">
        <v>339300</v>
      </c>
      <c r="E14" s="28">
        <f t="shared" si="2"/>
        <v>0.52293887641349934</v>
      </c>
      <c r="F14" s="29">
        <v>0</v>
      </c>
      <c r="G14" s="30">
        <f t="shared" si="0"/>
        <v>0</v>
      </c>
      <c r="H14" s="31">
        <f>AVERAGE(E13:E23)</f>
        <v>0.40979001444065483</v>
      </c>
    </row>
    <row r="15" spans="2:46" x14ac:dyDescent="0.2">
      <c r="B15" s="25">
        <v>655146</v>
      </c>
      <c r="C15" s="26">
        <v>2007</v>
      </c>
      <c r="D15" s="41">
        <v>320200</v>
      </c>
      <c r="E15" s="28">
        <f t="shared" si="2"/>
        <v>0.48874601997112094</v>
      </c>
      <c r="F15" s="29">
        <v>0</v>
      </c>
      <c r="G15" s="30">
        <f t="shared" si="0"/>
        <v>0</v>
      </c>
      <c r="H15" s="32"/>
    </row>
    <row r="16" spans="2:46" x14ac:dyDescent="0.2">
      <c r="B16" s="25">
        <v>653083</v>
      </c>
      <c r="C16" s="26">
        <v>2008</v>
      </c>
      <c r="D16" s="41">
        <v>299000</v>
      </c>
      <c r="E16" s="28">
        <f t="shared" si="2"/>
        <v>0.45782848428147727</v>
      </c>
      <c r="F16" s="29">
        <v>0</v>
      </c>
      <c r="G16" s="30">
        <f t="shared" si="0"/>
        <v>0</v>
      </c>
      <c r="H16" s="32"/>
    </row>
    <row r="17" spans="2:11" x14ac:dyDescent="0.2">
      <c r="B17" s="25">
        <v>634496</v>
      </c>
      <c r="C17" s="26">
        <v>2009</v>
      </c>
      <c r="D17" s="41">
        <v>274200</v>
      </c>
      <c r="E17" s="28">
        <f t="shared" si="2"/>
        <v>0.4321540246116603</v>
      </c>
      <c r="F17" s="29">
        <v>0</v>
      </c>
      <c r="G17" s="30">
        <f t="shared" si="0"/>
        <v>0</v>
      </c>
      <c r="H17" s="32"/>
    </row>
    <row r="18" spans="2:11" x14ac:dyDescent="0.2">
      <c r="B18" s="25">
        <v>639263</v>
      </c>
      <c r="C18" s="26">
        <v>2010</v>
      </c>
      <c r="D18" s="41">
        <v>255400</v>
      </c>
      <c r="E18" s="28">
        <f t="shared" si="2"/>
        <v>0.39952257521552165</v>
      </c>
      <c r="F18" s="29">
        <v>0</v>
      </c>
      <c r="G18" s="30">
        <f t="shared" si="0"/>
        <v>0</v>
      </c>
      <c r="H18" s="32"/>
    </row>
    <row r="19" spans="2:11" x14ac:dyDescent="0.2">
      <c r="B19" s="25">
        <v>627093</v>
      </c>
      <c r="C19" s="26">
        <v>2011</v>
      </c>
      <c r="D19" s="41">
        <v>228400</v>
      </c>
      <c r="E19" s="28">
        <f t="shared" si="2"/>
        <v>0.36422029906249948</v>
      </c>
      <c r="F19" s="29">
        <v>0</v>
      </c>
      <c r="G19" s="30">
        <f t="shared" si="0"/>
        <v>0</v>
      </c>
      <c r="H19" s="32"/>
    </row>
    <row r="20" spans="2:11" x14ac:dyDescent="0.2">
      <c r="B20" s="42">
        <v>620617</v>
      </c>
      <c r="C20" s="43">
        <v>2012</v>
      </c>
      <c r="D20" s="44">
        <v>214100</v>
      </c>
      <c r="E20" s="45">
        <f t="shared" si="2"/>
        <v>0.34497927062906752</v>
      </c>
      <c r="F20" s="46">
        <v>0</v>
      </c>
      <c r="G20" s="47">
        <f t="shared" si="0"/>
        <v>0</v>
      </c>
      <c r="H20" s="48"/>
    </row>
    <row r="21" spans="2:11" x14ac:dyDescent="0.2">
      <c r="B21" s="42">
        <v>632397</v>
      </c>
      <c r="C21" s="43">
        <v>2013</v>
      </c>
      <c r="D21" s="44">
        <v>195800</v>
      </c>
      <c r="E21" s="45">
        <f t="shared" si="2"/>
        <v>0.3096156370128258</v>
      </c>
      <c r="F21" s="46">
        <v>0</v>
      </c>
      <c r="G21" s="47">
        <f t="shared" si="0"/>
        <v>0</v>
      </c>
      <c r="H21" s="48"/>
    </row>
    <row r="22" spans="2:11" x14ac:dyDescent="0.2">
      <c r="B22" s="42">
        <v>618437</v>
      </c>
      <c r="C22" s="43">
        <v>2014</v>
      </c>
      <c r="D22" s="44">
        <v>190400</v>
      </c>
      <c r="E22" s="45">
        <f t="shared" si="2"/>
        <v>0.30787291187299598</v>
      </c>
      <c r="F22" s="46">
        <v>0</v>
      </c>
      <c r="G22" s="47">
        <f t="shared" si="0"/>
        <v>0</v>
      </c>
      <c r="H22" s="48"/>
    </row>
    <row r="23" spans="2:11" x14ac:dyDescent="0.2">
      <c r="B23" s="42">
        <v>611024</v>
      </c>
      <c r="C23" s="43">
        <v>2015</v>
      </c>
      <c r="D23" s="44">
        <v>184200</v>
      </c>
      <c r="E23" s="45">
        <f t="shared" si="2"/>
        <v>0.3014611537353688</v>
      </c>
      <c r="F23" s="46">
        <v>0</v>
      </c>
      <c r="G23" s="47">
        <f t="shared" si="0"/>
        <v>0</v>
      </c>
      <c r="H23" s="48"/>
    </row>
    <row r="24" spans="2:11" x14ac:dyDescent="0.2">
      <c r="B24" s="42">
        <v>600425</v>
      </c>
      <c r="C24" s="43">
        <v>2016</v>
      </c>
      <c r="D24" s="44">
        <v>166900</v>
      </c>
      <c r="E24" s="45">
        <f t="shared" si="2"/>
        <v>0.27796977141191653</v>
      </c>
      <c r="F24" s="49">
        <v>0</v>
      </c>
      <c r="G24" s="47">
        <f>F24/B24</f>
        <v>0</v>
      </c>
      <c r="H24" s="48"/>
    </row>
    <row r="25" spans="2:11" x14ac:dyDescent="0.2">
      <c r="B25" s="42">
        <v>587640</v>
      </c>
      <c r="C25" s="43">
        <v>2017</v>
      </c>
      <c r="D25" s="49">
        <v>150694</v>
      </c>
      <c r="E25" s="45">
        <f t="shared" si="2"/>
        <v>0.25643931658838742</v>
      </c>
      <c r="F25" s="49">
        <v>0</v>
      </c>
      <c r="G25" s="47">
        <f t="shared" ref="G25:G33" si="3">F25/B25</f>
        <v>0</v>
      </c>
      <c r="H25" s="48"/>
      <c r="I25" s="11" t="s">
        <v>4</v>
      </c>
    </row>
    <row r="26" spans="2:11" x14ac:dyDescent="0.2">
      <c r="B26" s="50">
        <v>583615</v>
      </c>
      <c r="C26" s="51">
        <v>2018</v>
      </c>
      <c r="D26" s="52">
        <v>114879</v>
      </c>
      <c r="E26" s="53">
        <f t="shared" si="2"/>
        <v>0.19684038278659732</v>
      </c>
      <c r="F26" s="52">
        <v>47550</v>
      </c>
      <c r="G26" s="54">
        <f t="shared" si="3"/>
        <v>8.147494495515023E-2</v>
      </c>
      <c r="H26" s="55"/>
      <c r="I26" s="11" t="s">
        <v>5</v>
      </c>
    </row>
    <row r="27" spans="2:11" ht="13.5" x14ac:dyDescent="0.2">
      <c r="B27" s="56">
        <v>604907</v>
      </c>
      <c r="C27" s="57">
        <v>2019</v>
      </c>
      <c r="D27" s="58">
        <v>88455</v>
      </c>
      <c r="E27" s="59">
        <f t="shared" si="2"/>
        <v>0.1462290897609054</v>
      </c>
      <c r="F27" s="58">
        <v>44925</v>
      </c>
      <c r="G27" s="60">
        <f t="shared" si="3"/>
        <v>7.4267614691183939E-2</v>
      </c>
      <c r="H27" s="61" t="s">
        <v>12</v>
      </c>
      <c r="K27" s="6"/>
    </row>
    <row r="28" spans="2:11" x14ac:dyDescent="0.2">
      <c r="B28" s="62">
        <v>625910</v>
      </c>
      <c r="C28" s="63">
        <v>2020</v>
      </c>
      <c r="D28" s="64">
        <v>89665</v>
      </c>
      <c r="E28" s="65">
        <f t="shared" si="2"/>
        <v>0.14325542010832229</v>
      </c>
      <c r="F28" s="64">
        <v>47151</v>
      </c>
      <c r="G28" s="66">
        <f t="shared" si="3"/>
        <v>7.5331916729242221E-2</v>
      </c>
      <c r="H28" s="67">
        <f>AVERAGE(E27:E33)</f>
        <v>0.12626964268137222</v>
      </c>
    </row>
    <row r="29" spans="2:11" x14ac:dyDescent="0.2">
      <c r="B29" s="62">
        <v>638824</v>
      </c>
      <c r="C29" s="63">
        <v>2021</v>
      </c>
      <c r="D29" s="64">
        <v>82505</v>
      </c>
      <c r="E29" s="65">
        <f t="shared" si="2"/>
        <v>0.12915137815736416</v>
      </c>
      <c r="F29" s="64">
        <v>49363</v>
      </c>
      <c r="G29" s="66">
        <f t="shared" si="3"/>
        <v>7.7271674201344967E-2</v>
      </c>
      <c r="H29" s="67">
        <f>AVERAGE(G27:G33)</f>
        <v>7.7967673443658139E-2</v>
      </c>
    </row>
    <row r="30" spans="2:11" x14ac:dyDescent="0.2">
      <c r="B30" s="62">
        <v>648647</v>
      </c>
      <c r="C30" s="63">
        <v>2022</v>
      </c>
      <c r="D30" s="64">
        <v>78405</v>
      </c>
      <c r="E30" s="65">
        <f>D30/B30</f>
        <v>0.12087468222315065</v>
      </c>
      <c r="F30" s="64">
        <v>51940</v>
      </c>
      <c r="G30" s="66">
        <f>F30/B30</f>
        <v>8.0074370189024233E-2</v>
      </c>
      <c r="H30" s="67">
        <f>H28+H29</f>
        <v>0.20423731612503038</v>
      </c>
    </row>
    <row r="31" spans="2:11" x14ac:dyDescent="0.2">
      <c r="B31" s="62">
        <v>671390</v>
      </c>
      <c r="C31" s="63">
        <v>2023</v>
      </c>
      <c r="D31" s="64">
        <v>79025</v>
      </c>
      <c r="E31" s="65">
        <f t="shared" si="2"/>
        <v>0.11770357020509689</v>
      </c>
      <c r="F31" s="64">
        <v>53380</v>
      </c>
      <c r="G31" s="66">
        <f t="shared" si="3"/>
        <v>7.9506695065461208E-2</v>
      </c>
      <c r="H31" s="68"/>
    </row>
    <row r="32" spans="2:11" x14ac:dyDescent="0.2">
      <c r="B32" s="62">
        <v>697794</v>
      </c>
      <c r="C32" s="63">
        <v>2024</v>
      </c>
      <c r="D32" s="64">
        <v>80580</v>
      </c>
      <c r="E32" s="65">
        <f t="shared" si="2"/>
        <v>0.11547820703531415</v>
      </c>
      <c r="F32" s="64">
        <v>56265</v>
      </c>
      <c r="G32" s="66">
        <f t="shared" si="3"/>
        <v>8.0632679558723636E-2</v>
      </c>
      <c r="H32" s="68"/>
    </row>
    <row r="33" spans="2:8" x14ac:dyDescent="0.2">
      <c r="B33" s="69">
        <v>699401</v>
      </c>
      <c r="C33" s="70">
        <v>2025</v>
      </c>
      <c r="D33" s="71">
        <v>77770</v>
      </c>
      <c r="E33" s="72">
        <f t="shared" si="2"/>
        <v>0.11119515127945198</v>
      </c>
      <c r="F33" s="71">
        <v>55035</v>
      </c>
      <c r="G33" s="73">
        <f t="shared" si="3"/>
        <v>7.8688763670626716E-2</v>
      </c>
      <c r="H33" s="74"/>
    </row>
    <row r="35" spans="2:8" ht="13.5" x14ac:dyDescent="0.25">
      <c r="D35" s="76" t="s">
        <v>44</v>
      </c>
    </row>
    <row r="36" spans="2:8" ht="13.5" x14ac:dyDescent="0.25">
      <c r="D36" s="77" t="s">
        <v>43</v>
      </c>
      <c r="E36" s="75"/>
    </row>
    <row r="37" spans="2:8" ht="13.5" x14ac:dyDescent="0.25">
      <c r="D37" s="78" t="s">
        <v>41</v>
      </c>
    </row>
    <row r="38" spans="2:8" ht="13.5" x14ac:dyDescent="0.25">
      <c r="D38" s="79" t="s">
        <v>42</v>
      </c>
    </row>
    <row r="39" spans="2:8" ht="13.5" x14ac:dyDescent="0.25">
      <c r="D39" s="80" t="s">
        <v>45</v>
      </c>
    </row>
  </sheetData>
  <mergeCells count="2">
    <mergeCell ref="D2:E2"/>
    <mergeCell ref="F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3973-8FA0-4568-9F00-9500EF8D6C1D}">
  <dimension ref="A1:C22"/>
  <sheetViews>
    <sheetView workbookViewId="0">
      <selection activeCell="C32" sqref="C32"/>
    </sheetView>
  </sheetViews>
  <sheetFormatPr defaultRowHeight="15" x14ac:dyDescent="0.25"/>
  <cols>
    <col min="1" max="1" width="10.85546875" customWidth="1"/>
    <col min="2" max="2" width="22.140625" bestFit="1" customWidth="1"/>
    <col min="3" max="3" width="14.5703125" bestFit="1" customWidth="1"/>
  </cols>
  <sheetData>
    <row r="1" spans="1:3" s="5" customFormat="1" x14ac:dyDescent="0.25">
      <c r="A1" s="5" t="s">
        <v>3</v>
      </c>
      <c r="B1" s="5" t="s">
        <v>0</v>
      </c>
      <c r="C1" s="5" t="s">
        <v>6</v>
      </c>
    </row>
    <row r="2" spans="1:3" x14ac:dyDescent="0.25">
      <c r="A2">
        <v>2008</v>
      </c>
      <c r="B2" s="4">
        <v>313935</v>
      </c>
      <c r="C2" s="4">
        <v>189075</v>
      </c>
    </row>
    <row r="3" spans="1:3" x14ac:dyDescent="0.25">
      <c r="A3">
        <v>2009</v>
      </c>
      <c r="B3" s="4">
        <v>287965</v>
      </c>
      <c r="C3" s="4">
        <v>177785</v>
      </c>
    </row>
    <row r="4" spans="1:3" x14ac:dyDescent="0.25">
      <c r="A4">
        <v>2010</v>
      </c>
      <c r="B4" s="4">
        <v>270400</v>
      </c>
      <c r="C4" s="4">
        <v>172505</v>
      </c>
    </row>
    <row r="5" spans="1:3" x14ac:dyDescent="0.25">
      <c r="A5">
        <v>2011</v>
      </c>
      <c r="B5" s="4">
        <v>238485</v>
      </c>
      <c r="C5" s="4">
        <v>167980</v>
      </c>
    </row>
    <row r="6" spans="1:3" x14ac:dyDescent="0.25">
      <c r="A6">
        <v>2012</v>
      </c>
      <c r="B6" s="4">
        <v>226655</v>
      </c>
      <c r="C6" s="4">
        <v>163820</v>
      </c>
    </row>
    <row r="7" spans="1:3" x14ac:dyDescent="0.25">
      <c r="A7">
        <v>2013</v>
      </c>
      <c r="B7" s="4">
        <v>206045</v>
      </c>
      <c r="C7" s="4">
        <v>167895</v>
      </c>
    </row>
    <row r="8" spans="1:3" x14ac:dyDescent="0.25">
      <c r="A8">
        <v>2014</v>
      </c>
      <c r="B8" s="4">
        <v>200135</v>
      </c>
      <c r="C8" s="4">
        <v>177205</v>
      </c>
    </row>
    <row r="9" spans="1:3" x14ac:dyDescent="0.25">
      <c r="A9">
        <v>2015</v>
      </c>
      <c r="B9" s="4">
        <v>192185</v>
      </c>
      <c r="C9" s="4">
        <v>181115</v>
      </c>
    </row>
    <row r="10" spans="1:3" x14ac:dyDescent="0.25">
      <c r="A10">
        <v>2016</v>
      </c>
      <c r="B10" s="4">
        <v>173530</v>
      </c>
      <c r="C10" s="4">
        <v>170115</v>
      </c>
    </row>
    <row r="11" spans="1:3" x14ac:dyDescent="0.25">
      <c r="A11">
        <v>2017</v>
      </c>
      <c r="B11" s="4">
        <v>153930</v>
      </c>
      <c r="C11" s="4">
        <v>162350</v>
      </c>
    </row>
    <row r="12" spans="1:3" x14ac:dyDescent="0.25">
      <c r="A12">
        <v>2018</v>
      </c>
      <c r="B12" s="4">
        <v>116775</v>
      </c>
      <c r="C12" s="4">
        <v>166325</v>
      </c>
    </row>
    <row r="13" spans="1:3" x14ac:dyDescent="0.25">
      <c r="A13">
        <v>2019</v>
      </c>
      <c r="B13" s="4">
        <v>89905</v>
      </c>
      <c r="C13" s="4">
        <v>182205</v>
      </c>
    </row>
    <row r="14" spans="1:3" x14ac:dyDescent="0.25">
      <c r="A14">
        <v>2020</v>
      </c>
      <c r="B14" s="4">
        <v>89035</v>
      </c>
      <c r="C14" s="4">
        <v>190725</v>
      </c>
    </row>
    <row r="15" spans="1:3" x14ac:dyDescent="0.25">
      <c r="A15">
        <v>2021</v>
      </c>
      <c r="B15" s="4">
        <v>81775</v>
      </c>
      <c r="C15" s="4">
        <v>195580</v>
      </c>
    </row>
    <row r="16" spans="1:3" x14ac:dyDescent="0.25">
      <c r="A16">
        <v>2022</v>
      </c>
      <c r="B16" s="4">
        <v>77530</v>
      </c>
      <c r="C16" s="4">
        <v>191850</v>
      </c>
    </row>
    <row r="17" spans="1:3" x14ac:dyDescent="0.25">
      <c r="A17">
        <v>2023</v>
      </c>
      <c r="B17" s="4">
        <v>78010</v>
      </c>
      <c r="C17" s="4">
        <v>184760</v>
      </c>
    </row>
    <row r="18" spans="1:3" x14ac:dyDescent="0.25">
      <c r="A18">
        <v>2024</v>
      </c>
      <c r="B18" s="4">
        <v>79180</v>
      </c>
      <c r="C18" s="4">
        <v>194100</v>
      </c>
    </row>
    <row r="19" spans="1:3" x14ac:dyDescent="0.25">
      <c r="A19">
        <v>2025</v>
      </c>
      <c r="B19" s="4">
        <v>77030</v>
      </c>
      <c r="C19" s="4">
        <v>191715</v>
      </c>
    </row>
    <row r="22" spans="1:3" x14ac:dyDescent="0.25">
      <c r="A22" t="s">
        <v>7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Terms of use</vt:lpstr>
      <vt:lpstr>D&amp;T + FP&amp;N</vt:lpstr>
      <vt:lpstr>D&amp;T + A&amp;D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McLain, Matt</dc:creator>
  <cp:lastModifiedBy>Longthorne, Amie</cp:lastModifiedBy>
  <dcterms:created xsi:type="dcterms:W3CDTF">2025-04-04T09:39:01Z</dcterms:created>
  <dcterms:modified xsi:type="dcterms:W3CDTF">2026-07-10T08:33:37Z</dcterms:modified>
</cp:coreProperties>
</file>